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288" windowHeight="9060" firstSheet="26" activeTab="28"/>
  </bookViews>
  <sheets>
    <sheet name="TSMR Total Table" sheetId="24" r:id="rId1"/>
    <sheet name="Table S1- Omega_3-1" sheetId="12" r:id="rId2"/>
    <sheet name="Table S1- Omega_3-2" sheetId="10" r:id="rId3"/>
    <sheet name="Table S1- Omega_3-3" sheetId="13" r:id="rId4"/>
    <sheet name="Table S2-DHA-1" sheetId="20" r:id="rId5"/>
    <sheet name="Table S2-DHA-2" sheetId="4" r:id="rId6"/>
    <sheet name="Table S2-DHA-3" sheetId="6" r:id="rId7"/>
    <sheet name="Table S3-EPA-1" sheetId="1" r:id="rId8"/>
    <sheet name="Table S3-EPA-2" sheetId="2" r:id="rId9"/>
    <sheet name="Table S3-EPA-3" sheetId="3" r:id="rId10"/>
    <sheet name="Table S4-Omega_6-1" sheetId="15" r:id="rId11"/>
    <sheet name="Table S4-Omega_6-2" sheetId="14" r:id="rId12"/>
    <sheet name="Table S4-Omega_6-3" sheetId="16" r:id="rId13"/>
    <sheet name="Table S5-LA-1" sheetId="8" r:id="rId14"/>
    <sheet name="Table S5-LA-2" sheetId="7" r:id="rId15"/>
    <sheet name="Table S5-LA-3" sheetId="9" r:id="rId16"/>
    <sheet name="Table S6-AA-1" sheetId="21" r:id="rId17"/>
    <sheet name="Table S6-AA-2" sheetId="22" r:id="rId18"/>
    <sheet name="Table S6-AA-3" sheetId="23" r:id="rId19"/>
    <sheet name="Table S7-RO63-1" sheetId="18" r:id="rId20"/>
    <sheet name="Table S7-RO63-2" sheetId="17" r:id="rId21"/>
    <sheet name="Table S7-RO63-3" sheetId="19" r:id="rId22"/>
    <sheet name="Table S8 TSMR Ruslt" sheetId="26" r:id="rId23"/>
    <sheet name="Table S9 MVMR" sheetId="25" r:id="rId24"/>
    <sheet name="Table S10 MVMR Omega_3" sheetId="27" r:id="rId25"/>
    <sheet name="Table S11 MVMR DHA" sheetId="28" r:id="rId26"/>
    <sheet name="Table S12 MVMR Omega_6" sheetId="30" r:id="rId27"/>
    <sheet name="Table S13 MVMR Omega_6 to 3" sheetId="29" r:id="rId28"/>
    <sheet name="Table S14 " sheetId="31" r:id="rId2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<sst xmlns="http://schemas.openxmlformats.org/spreadsheetml/2006/main" count="3731" uniqueCount="544">
  <si>
    <t>TSMR Total Table: Genetic instrument source for PUFA and lung cancers traits used in Mendelian randomization analyses.</t>
  </si>
  <si>
    <t>Exposure/Outcome</t>
  </si>
  <si>
    <t>Sex</t>
  </si>
  <si>
    <t>Number of SNPs</t>
  </si>
  <si>
    <t>Sample Size</t>
  </si>
  <si>
    <t>Population</t>
  </si>
  <si>
    <t>Data Source</t>
  </si>
  <si>
    <t>Omega_3</t>
  </si>
  <si>
    <t>Males and Females</t>
  </si>
  <si>
    <t xml:space="preserve">European ancestry individuals </t>
  </si>
  <si>
    <t xml:space="preserve"> UKBB MRC-IEU GWAS                
 (met-d-omega_3)
(Borges CM et al. 2020)</t>
  </si>
  <si>
    <t>DHA</t>
  </si>
  <si>
    <t xml:space="preserve"> UKBB MRC-IEU GWAS                 
(met-d-DHA) 
(Borges CM et al. 2020)</t>
  </si>
  <si>
    <t>EPA</t>
  </si>
  <si>
    <t xml:space="preserve"> UKBB MRC-IEU GWAS
 (met-a-402) 
(Shin et al. 2014)</t>
  </si>
  <si>
    <t>Omega_6</t>
  </si>
  <si>
    <t xml:space="preserve"> UKBB MRC-IEU GWAS                 
(met-d-omega_6)  
(Borges CM et al. 2020)</t>
  </si>
  <si>
    <t>LA</t>
  </si>
  <si>
    <t xml:space="preserve"> UKBB MRC-IEU GWAS                  (met-d-LA) 
(Borges CM et al. 2020)</t>
  </si>
  <si>
    <t>AA</t>
  </si>
  <si>
    <t xml:space="preserve"> UKBB MRC-IEU GWAS 
(met-a-319) 
(Shin et al. 2014)</t>
  </si>
  <si>
    <t>Omega-6 to omega-3</t>
  </si>
  <si>
    <t xml:space="preserve"> UKBB MRC-IEU GWAS                 
(met-domega_6_by_omega_3) 
(Borges CM et al. 2020)</t>
  </si>
  <si>
    <t xml:space="preserve">Lung cancer </t>
  </si>
  <si>
    <t>GWAS from ILCCO  
(ieu-a-966) 
(Wang Y et al. 2014)</t>
  </si>
  <si>
    <t>Lung adenocarcinoma</t>
  </si>
  <si>
    <t>GWAS from ILCCO  
(ieu-a-965) 
(Wang Y et al. 2014)</t>
  </si>
  <si>
    <t xml:space="preserve">Squamous cell lung cancer </t>
  </si>
  <si>
    <t>GWAS from ILCCO  
(ieu-a-967) 
(Wang Y et al. 2014)</t>
  </si>
  <si>
    <t>SNPs = single nucleotide polymorphisms, Omega_3 =Omega_3 acid, DHA = Docosahexaenoic acid, EPA = Eicosapentaenoate acid, Omega_6 = Omega_6 acid, LA = Linoleic acid, AA = Arachidonic acid ,Omega-6 to omega-3 = Ratio of omega-6 fatty acids to omega-3 fatty acids, UKBB = UK Biobank, ILCCO = International Lung Cancer Consortium</t>
  </si>
  <si>
    <t>Table S1-1: List of the 42 SNPs conditionally independent common variants used as instruments of Omega_3 in the Mendelian randomization studies.</t>
  </si>
  <si>
    <t>SNPs</t>
  </si>
  <si>
    <t>Chr</t>
  </si>
  <si>
    <t>Position</t>
  </si>
  <si>
    <t>EA</t>
  </si>
  <si>
    <t>OA</t>
  </si>
  <si>
    <t>EAF</t>
  </si>
  <si>
    <t>Closest Gene</t>
  </si>
  <si>
    <t>Omega_3 GWAS
(ID: met-d-Omega_3)</t>
  </si>
  <si>
    <t>Lung cancer GWAS
(ID: ieu-a-966)</t>
  </si>
  <si>
    <r>
      <rPr>
        <b/>
        <i/>
        <sz val="11"/>
        <color rgb="FF000000"/>
        <rFont val="Microsoft YaHei"/>
        <charset val="134"/>
      </rPr>
      <t>F</t>
    </r>
    <r>
      <rPr>
        <b/>
        <sz val="11"/>
        <color rgb="FF000000"/>
        <rFont val="Microsoft YaHei"/>
        <charset val="134"/>
      </rPr>
      <t xml:space="preserve"> statistics</t>
    </r>
  </si>
  <si>
    <t>The proportion of variance explained</t>
  </si>
  <si>
    <t>β</t>
  </si>
  <si>
    <t>SE</t>
  </si>
  <si>
    <r>
      <rPr>
        <b/>
        <i/>
        <sz val="11"/>
        <color rgb="FF000000"/>
        <rFont val="Microsoft YaHei"/>
        <charset val="134"/>
      </rPr>
      <t xml:space="preserve">P </t>
    </r>
    <r>
      <rPr>
        <b/>
        <sz val="11"/>
        <color rgb="FF000000"/>
        <rFont val="Microsoft YaHei"/>
        <charset val="134"/>
      </rPr>
      <t>value</t>
    </r>
  </si>
  <si>
    <t xml:space="preserve">β </t>
  </si>
  <si>
    <t xml:space="preserve">SE </t>
  </si>
  <si>
    <t>rs1167998</t>
  </si>
  <si>
    <t>A</t>
  </si>
  <si>
    <t>C</t>
  </si>
  <si>
    <t>DOCK7</t>
  </si>
  <si>
    <t>rs629301</t>
  </si>
  <si>
    <t>T</t>
  </si>
  <si>
    <t>G</t>
  </si>
  <si>
    <t>CELSR2</t>
  </si>
  <si>
    <t>rs6693447</t>
  </si>
  <si>
    <t>RER1</t>
  </si>
  <si>
    <t>rs10184054</t>
  </si>
  <si>
    <t>RP11-116D2.1</t>
  </si>
  <si>
    <t>rs11563251</t>
  </si>
  <si>
    <t>UGT1A1</t>
  </si>
  <si>
    <t>rs11681659</t>
  </si>
  <si>
    <t>AC068492.1</t>
  </si>
  <si>
    <t>rs1260326</t>
  </si>
  <si>
    <t>GCKR</t>
  </si>
  <si>
    <t>rs13424225</t>
  </si>
  <si>
    <t>STK25</t>
  </si>
  <si>
    <t>rs35135293</t>
  </si>
  <si>
    <t>AC098828.3</t>
  </si>
  <si>
    <t>rs11242109</t>
  </si>
  <si>
    <t>SLC22A4</t>
  </si>
  <si>
    <t>rs6882345</t>
  </si>
  <si>
    <t>CTC-207P7.1</t>
  </si>
  <si>
    <t>rs10455872</t>
  </si>
  <si>
    <t>LPA</t>
  </si>
  <si>
    <t>rs117733303</t>
  </si>
  <si>
    <t>LPAL2</t>
  </si>
  <si>
    <t>rs4000713</t>
  </si>
  <si>
    <t>CTD-2227E11.1</t>
  </si>
  <si>
    <t>rs62466318</t>
  </si>
  <si>
    <t>MLXIPL</t>
  </si>
  <si>
    <t>rs73109460</t>
  </si>
  <si>
    <t>ZMIZ2</t>
  </si>
  <si>
    <t>rs112875651</t>
  </si>
  <si>
    <t>RP11-136O12.2</t>
  </si>
  <si>
    <t>rs7819706</t>
  </si>
  <si>
    <t>LPL</t>
  </si>
  <si>
    <t>rs9987289</t>
  </si>
  <si>
    <t>RP11-115J16.1</t>
  </si>
  <si>
    <t>rs1800978</t>
  </si>
  <si>
    <t>ABCA1</t>
  </si>
  <si>
    <t>rs55891451</t>
  </si>
  <si>
    <t>CYP2C9</t>
  </si>
  <si>
    <t>rs6601924</t>
  </si>
  <si>
    <t>AKR1C4</t>
  </si>
  <si>
    <t>rs7924036</t>
  </si>
  <si>
    <t>JMJD1C</t>
  </si>
  <si>
    <t>rs12226389</t>
  </si>
  <si>
    <t>RP11-810P12.6</t>
  </si>
  <si>
    <t>rs143355652</t>
  </si>
  <si>
    <t>DAGLA</t>
  </si>
  <si>
    <t>rs3018731</t>
  </si>
  <si>
    <t>PPP1R32</t>
  </si>
  <si>
    <t>rs673335</t>
  </si>
  <si>
    <t>RN7SL786P</t>
  </si>
  <si>
    <t>rs964184</t>
  </si>
  <si>
    <t>ZPR1</t>
  </si>
  <si>
    <t>rs7970695</t>
  </si>
  <si>
    <t>HNF1A</t>
  </si>
  <si>
    <t>rs139974673</t>
  </si>
  <si>
    <t>CATSPER2P1</t>
  </si>
  <si>
    <t>rs261290</t>
  </si>
  <si>
    <t>ALDH1A2</t>
  </si>
  <si>
    <t>rs34663616</t>
  </si>
  <si>
    <t>rs633695</t>
  </si>
  <si>
    <t>LIPC</t>
  </si>
  <si>
    <t>rs1672811</t>
  </si>
  <si>
    <t>MPV17L</t>
  </si>
  <si>
    <t>rs72789541</t>
  </si>
  <si>
    <t>PDXDC1</t>
  </si>
  <si>
    <t>rs77960347</t>
  </si>
  <si>
    <t>LIPG</t>
  </si>
  <si>
    <t>rs9304381</t>
  </si>
  <si>
    <t>SMUG1P1</t>
  </si>
  <si>
    <t>rs1132899</t>
  </si>
  <si>
    <t>APOC4-APOC2</t>
  </si>
  <si>
    <t>rs58542926</t>
  </si>
  <si>
    <t>TM6SF2</t>
  </si>
  <si>
    <t>rs737338</t>
  </si>
  <si>
    <t>DOCK6</t>
  </si>
  <si>
    <t>rs6129624</t>
  </si>
  <si>
    <t>LINC01728</t>
  </si>
  <si>
    <t>rs117143374</t>
  </si>
  <si>
    <t>PSMG1</t>
  </si>
  <si>
    <t>Table S1-2: List of the 44 SNPs conditionally independent common variants used as instruments of Omega_3 in the Mendelian randomization studies.</t>
  </si>
  <si>
    <t>Omega_3 GWAS
(ID：met-d-Omega_3)</t>
  </si>
  <si>
    <t>Lung adenocarcinoma GWAS
(ID:ieu-a-965)</t>
  </si>
  <si>
    <t>1</t>
  </si>
  <si>
    <t>62931632</t>
  </si>
  <si>
    <t>109818306</t>
  </si>
  <si>
    <t>2330190</t>
  </si>
  <si>
    <t>2</t>
  </si>
  <si>
    <t>21203877</t>
  </si>
  <si>
    <t>234679384</t>
  </si>
  <si>
    <t>136820960</t>
  </si>
  <si>
    <t>27730940</t>
  </si>
  <si>
    <t>241214158</t>
  </si>
  <si>
    <t>20363666</t>
  </si>
  <si>
    <t>5</t>
  </si>
  <si>
    <t>131677047</t>
  </si>
  <si>
    <t>156397673</t>
  </si>
  <si>
    <t>6</t>
  </si>
  <si>
    <t>161010118</t>
  </si>
  <si>
    <t>160922870</t>
  </si>
  <si>
    <t>rs2394976</t>
  </si>
  <si>
    <t>HLA-B</t>
  </si>
  <si>
    <t>7</t>
  </si>
  <si>
    <t>25990597</t>
  </si>
  <si>
    <t>73042085</t>
  </si>
  <si>
    <t>44785800</t>
  </si>
  <si>
    <t>8</t>
  </si>
  <si>
    <t>126506694</t>
  </si>
  <si>
    <t>19844415</t>
  </si>
  <si>
    <t>9183358</t>
  </si>
  <si>
    <t>9</t>
  </si>
  <si>
    <t>107665978</t>
  </si>
  <si>
    <t>10</t>
  </si>
  <si>
    <t>5247302</t>
  </si>
  <si>
    <t>65191645</t>
  </si>
  <si>
    <t>11</t>
  </si>
  <si>
    <t>61823630</t>
  </si>
  <si>
    <t>61453822</t>
  </si>
  <si>
    <t>rs174564</t>
  </si>
  <si>
    <t>61588305</t>
  </si>
  <si>
    <t>FADS2</t>
  </si>
  <si>
    <t>61248776</t>
  </si>
  <si>
    <t>75450576</t>
  </si>
  <si>
    <t>116648917</t>
  </si>
  <si>
    <t>12</t>
  </si>
  <si>
    <t>121423376</t>
  </si>
  <si>
    <t>15</t>
  </si>
  <si>
    <t>44027885</t>
  </si>
  <si>
    <t>58678720</t>
  </si>
  <si>
    <t>58569330</t>
  </si>
  <si>
    <t>58725839</t>
  </si>
  <si>
    <t>16</t>
  </si>
  <si>
    <t>15501099</t>
  </si>
  <si>
    <t>15127534</t>
  </si>
  <si>
    <t>18</t>
  </si>
  <si>
    <t>47109955</t>
  </si>
  <si>
    <t>47158234</t>
  </si>
  <si>
    <t>19</t>
  </si>
  <si>
    <t>45448036</t>
  </si>
  <si>
    <t>19379549</t>
  </si>
  <si>
    <t>11347657</t>
  </si>
  <si>
    <t>20</t>
  </si>
  <si>
    <t>39167592</t>
  </si>
  <si>
    <t>21</t>
  </si>
  <si>
    <t>40555561</t>
  </si>
  <si>
    <t>Table S1-3: List of the 41 SNPs conditionally independent common variants used as instruments of Omega_3 in the Mendelian randomization studies.</t>
  </si>
  <si>
    <t>Squamous cell lung cancer GWAS
(ID:ieu-a-967)</t>
  </si>
  <si>
    <t>Table: S2 -1: List of the 38 SNPs conditionally independent common variants used as instruments of DHA in the Mendelian randomization studies.</t>
  </si>
  <si>
    <t>DHA GWAS
(ID：met-d-DHA)</t>
  </si>
  <si>
    <t>Lung cancer GWAS
(ID:ieu-a-966)</t>
  </si>
  <si>
    <t>rs11122450</t>
  </si>
  <si>
    <t>230301811</t>
  </si>
  <si>
    <t>GALNT2</t>
  </si>
  <si>
    <t xml:space="preserve"> CELSR2</t>
  </si>
  <si>
    <t>rs638714</t>
  </si>
  <si>
    <t>62906489</t>
  </si>
  <si>
    <t>USP1</t>
  </si>
  <si>
    <t>rs34722314</t>
  </si>
  <si>
    <t>21271707</t>
  </si>
  <si>
    <t>APOB</t>
  </si>
  <si>
    <t>rs273912</t>
  </si>
  <si>
    <t>131661349</t>
  </si>
  <si>
    <t>rs6931604</t>
  </si>
  <si>
    <t>98578215</t>
  </si>
  <si>
    <t xml:space="preserve"> RP11-436D23.1</t>
  </si>
  <si>
    <t>rs35177659</t>
  </si>
  <si>
    <t>1218538</t>
  </si>
  <si>
    <t>AC091729.9</t>
  </si>
  <si>
    <t>rs325</t>
  </si>
  <si>
    <t>19819328</t>
  </si>
  <si>
    <t>rs2807967</t>
  </si>
  <si>
    <t>22251380</t>
  </si>
  <si>
    <t>DNAJC1</t>
  </si>
  <si>
    <t>rs149820547</t>
  </si>
  <si>
    <t>61983775</t>
  </si>
  <si>
    <t>SCGB2A1</t>
  </si>
  <si>
    <t>rs525028</t>
  </si>
  <si>
    <t>116705516</t>
  </si>
  <si>
    <t>APOA1</t>
  </si>
  <si>
    <t>rs78689694</t>
  </si>
  <si>
    <t>ST3GAL4</t>
  </si>
  <si>
    <t>rs12914626</t>
  </si>
  <si>
    <t>58738423</t>
  </si>
  <si>
    <t>rs1560390</t>
  </si>
  <si>
    <t>58580781</t>
  </si>
  <si>
    <t>rs261291</t>
  </si>
  <si>
    <t>58680178</t>
  </si>
  <si>
    <t>rs3764261</t>
  </si>
  <si>
    <t>56993324</t>
  </si>
  <si>
    <t>CETP</t>
  </si>
  <si>
    <t>rs4986970</t>
  </si>
  <si>
    <t>67976320</t>
  </si>
  <si>
    <t>LCAT</t>
  </si>
  <si>
    <t>rs2278426</t>
  </si>
  <si>
    <t>11350488</t>
  </si>
  <si>
    <t>ANGPTL8</t>
  </si>
  <si>
    <t>rs73045691</t>
  </si>
  <si>
    <t>45440529</t>
  </si>
  <si>
    <t>rs7412</t>
  </si>
  <si>
    <t>45412079</t>
  </si>
  <si>
    <t>APOE</t>
  </si>
  <si>
    <t>Table: S2 -2: List of the 39 SNPs conditionally independent common variants used as instruments of DHA in the Mendelian randomization studies.</t>
  </si>
  <si>
    <r>
      <rPr>
        <b/>
        <i/>
        <sz val="11"/>
        <color rgb="FF000000"/>
        <rFont val="Microsoft YaHei UI"/>
        <charset val="134"/>
      </rPr>
      <t>F</t>
    </r>
    <r>
      <rPr>
        <b/>
        <sz val="11"/>
        <color rgb="FF000000"/>
        <rFont val="Microsoft YaHei UI"/>
        <charset val="134"/>
      </rPr>
      <t xml:space="preserve"> statistics</t>
    </r>
  </si>
  <si>
    <r>
      <rPr>
        <b/>
        <i/>
        <sz val="11"/>
        <color rgb="FF000000"/>
        <rFont val="Microsoft YaHei UI"/>
        <charset val="134"/>
      </rPr>
      <t xml:space="preserve">P </t>
    </r>
    <r>
      <rPr>
        <b/>
        <sz val="11"/>
        <color rgb="FF000000"/>
        <rFont val="Microsoft YaHei UI"/>
        <charset val="134"/>
      </rPr>
      <t>value</t>
    </r>
  </si>
  <si>
    <t>Table: S2 -3: List of the 36 SNPs conditionally independent common variants used as instruments of DHA in the Mendelian randomization studies.</t>
  </si>
  <si>
    <t>Table3-2: List of the 6 SNPs conditionally independent common variants used as instruments of EPA in the Mendelian randomization studies.</t>
  </si>
  <si>
    <t>Eicosapentaenoate (EPA; 20:5n3) GWAS
(ID：met-a-402)</t>
  </si>
  <si>
    <t xml:space="preserve"> Lung cancer GWAS
(ID:ieu-a-966)</t>
  </si>
  <si>
    <t>rs12583004</t>
  </si>
  <si>
    <t>LINC01319</t>
  </si>
  <si>
    <t>rs179976</t>
  </si>
  <si>
    <t>ATXN1</t>
  </si>
  <si>
    <t>rs2068592</t>
  </si>
  <si>
    <t>WBSCR17</t>
  </si>
  <si>
    <t>rs2364754</t>
  </si>
  <si>
    <t>LINC00629</t>
  </si>
  <si>
    <t>rs6468384</t>
  </si>
  <si>
    <t>KCNU1</t>
  </si>
  <si>
    <t>rs703811</t>
  </si>
  <si>
    <t>FLJ42969</t>
  </si>
  <si>
    <t>Table3-2: List of the 7 SNPs conditionally independent common variants used as instruments of EPA in the Mendelian randomization studies.</t>
  </si>
  <si>
    <t>rs174556</t>
  </si>
  <si>
    <t>FADS1</t>
  </si>
  <si>
    <t>Table3-3: List of the 6 SNPs conditionally independent common variants used as instruments of EPA in the Mendelian randomization studies.</t>
  </si>
  <si>
    <t xml:space="preserve"> Squamous cell lung cancer GWAS
(ID:ieu-a-967)</t>
  </si>
  <si>
    <t>TableS4-1: List of the 48 SNPs conditionally independent common variants used as instruments of Omega_6 acid in the Mendelian randomization studies.</t>
  </si>
  <si>
    <t>Omega_6 GWAS
(ID：met-d-Omega_6)</t>
  </si>
  <si>
    <t>rs1002687</t>
  </si>
  <si>
    <t>rs12740374</t>
  </si>
  <si>
    <t>rs534417</t>
  </si>
  <si>
    <t>ASAP3</t>
  </si>
  <si>
    <t>rs3770586</t>
  </si>
  <si>
    <t>ABCB11</t>
  </si>
  <si>
    <t>rs4299376</t>
  </si>
  <si>
    <t>ABCG8 </t>
  </si>
  <si>
    <t>rs6547409</t>
  </si>
  <si>
    <t>rs672889</t>
  </si>
  <si>
    <t>TDRD15</t>
  </si>
  <si>
    <t>rs870526</t>
  </si>
  <si>
    <t>RN7SL140P</t>
  </si>
  <si>
    <t>rs13108218</t>
  </si>
  <si>
    <t>HGFAC</t>
  </si>
  <si>
    <t>rs4704210</t>
  </si>
  <si>
    <t>HMGCR</t>
  </si>
  <si>
    <t>rs114863007</t>
  </si>
  <si>
    <t>SNRPC</t>
  </si>
  <si>
    <t>rs3734854</t>
  </si>
  <si>
    <t>PSORS1C1</t>
  </si>
  <si>
    <t>rs6934962</t>
  </si>
  <si>
    <t>FRK</t>
  </si>
  <si>
    <t>rs6938647</t>
  </si>
  <si>
    <t>rs7750288</t>
  </si>
  <si>
    <t>IGF2R</t>
  </si>
  <si>
    <t>rs9295128</t>
  </si>
  <si>
    <t>RP1-155D22.1</t>
  </si>
  <si>
    <t>rs55747707</t>
  </si>
  <si>
    <t>rs1461729</t>
  </si>
  <si>
    <t>rs2737245</t>
  </si>
  <si>
    <t>TRPS1</t>
  </si>
  <si>
    <t>rs6471717</t>
  </si>
  <si>
    <t>UBXN2B</t>
  </si>
  <si>
    <t>rs115478735</t>
  </si>
  <si>
    <t>ABO</t>
  </si>
  <si>
    <t>rs11789603</t>
  </si>
  <si>
    <t>rs2740488</t>
  </si>
  <si>
    <t>rs4008004</t>
  </si>
  <si>
    <t>TTC39B</t>
  </si>
  <si>
    <t>rs75406471</t>
  </si>
  <si>
    <t>rs3817335</t>
  </si>
  <si>
    <t>MTCH2</t>
  </si>
  <si>
    <t>rs72997616</t>
  </si>
  <si>
    <t>DGAT2</t>
  </si>
  <si>
    <t>rs4766578</t>
  </si>
  <si>
    <t>ATXN2</t>
  </si>
  <si>
    <t>rs7139079</t>
  </si>
  <si>
    <t>rs183130</t>
  </si>
  <si>
    <t xml:space="preserve"> CETP</t>
  </si>
  <si>
    <t>rs4439799</t>
  </si>
  <si>
    <t>TBKBP1</t>
  </si>
  <si>
    <t>rs740516</t>
  </si>
  <si>
    <t>ABCA6</t>
  </si>
  <si>
    <t>rs1081105</t>
  </si>
  <si>
    <t>APOC1</t>
  </si>
  <si>
    <t>rs142158911</t>
  </si>
  <si>
    <t>LDLR</t>
  </si>
  <si>
    <t>rs56322906</t>
  </si>
  <si>
    <t>rs1800961</t>
  </si>
  <si>
    <t>HNF4A</t>
  </si>
  <si>
    <t>rs2378390</t>
  </si>
  <si>
    <t>ERGIC3</t>
  </si>
  <si>
    <t>rs5754102</t>
  </si>
  <si>
    <t>UBE2L3</t>
  </si>
  <si>
    <t>rs9616847</t>
  </si>
  <si>
    <t>PPP6R2</t>
  </si>
  <si>
    <t>TableS4-2: List of the 46 SNPs conditionally independent common variants used as instruments of Omega_6 acid in the Mendelian randomization studies.</t>
  </si>
  <si>
    <t>TableS4-3: List of the 49 SNPs conditionally independent common variants used as instruments of Omega_6 acid in the Mendelian randomization studies.</t>
  </si>
  <si>
    <t>rs28383314</t>
  </si>
  <si>
    <t>TBC1D22B</t>
  </si>
  <si>
    <t>Table:S5-1: List of the 42 SNPs conditionally independent common variants used as instruments of LA in the Mendelian randomization studies.</t>
  </si>
  <si>
    <t>Linoleic acid GWAS
(ID：met-d-LA)</t>
  </si>
  <si>
    <t>rs34232196</t>
  </si>
  <si>
    <t>BSND</t>
  </si>
  <si>
    <t>rs602633</t>
  </si>
  <si>
    <t>rs35633876</t>
  </si>
  <si>
    <t>rs4665972</t>
  </si>
  <si>
    <t>SNX17</t>
  </si>
  <si>
    <t>rs693</t>
  </si>
  <si>
    <t>rs9848779</t>
  </si>
  <si>
    <t>RP11-372E1.4</t>
  </si>
  <si>
    <t>rs186696265</t>
  </si>
  <si>
    <t>rs3011437</t>
  </si>
  <si>
    <t>rs36018387</t>
  </si>
  <si>
    <t>PPARD</t>
  </si>
  <si>
    <t>rs4947302</t>
  </si>
  <si>
    <t>C6orf15</t>
  </si>
  <si>
    <t>rs7816447</t>
  </si>
  <si>
    <t>AC100802.3</t>
  </si>
  <si>
    <t>ABO </t>
  </si>
  <si>
    <t>rs10838724</t>
  </si>
  <si>
    <t>CELF1</t>
  </si>
  <si>
    <t>rs247617</t>
  </si>
  <si>
    <t>AC012181.1</t>
  </si>
  <si>
    <t>rs9302635</t>
  </si>
  <si>
    <t>DHX38</t>
  </si>
  <si>
    <t>Table:S5-2: List of the 41 SNPs conditionally independent common variants used as instruments of LA in the Mendelian randomization studies.</t>
  </si>
  <si>
    <t>rs79429216</t>
  </si>
  <si>
    <t>Table:S5-3: List of the 43 SNPs conditionally independent common variants used as instruments of LA in the Mendelian randomization studies.</t>
  </si>
  <si>
    <t>TableS6-1: List of the 13 SNPs conditionally independent common variants used as instruments of AA in the Mendelian randomization studies.</t>
  </si>
  <si>
    <t>Arachidonate acids (20:4n6) GWAS
(ID：met-a-319)</t>
  </si>
  <si>
    <t>rs10241964</t>
  </si>
  <si>
    <t>HDAC9</t>
  </si>
  <si>
    <t>rs10514491</t>
  </si>
  <si>
    <t>RP11-525K10.3</t>
  </si>
  <si>
    <t>rs11837423</t>
  </si>
  <si>
    <t>NCOR2</t>
  </si>
  <si>
    <t>rs12352829</t>
  </si>
  <si>
    <t>TRPM3</t>
  </si>
  <si>
    <t>rs12532113</t>
  </si>
  <si>
    <t>CDK14</t>
  </si>
  <si>
    <t>rs1430209</t>
  </si>
  <si>
    <t>EPHA4</t>
  </si>
  <si>
    <t>rs174548</t>
  </si>
  <si>
    <t>rs2391260</t>
  </si>
  <si>
    <t>SNORA25</t>
  </si>
  <si>
    <t>rs3133833</t>
  </si>
  <si>
    <t>BAALC-AS1</t>
  </si>
  <si>
    <t>rs3798211</t>
  </si>
  <si>
    <t>ACAT2</t>
  </si>
  <si>
    <t>rs4982495</t>
  </si>
  <si>
    <t>RPL4P1</t>
  </si>
  <si>
    <t>rs6568389</t>
  </si>
  <si>
    <t>RP3-359N14.1</t>
  </si>
  <si>
    <t>rs9679675</t>
  </si>
  <si>
    <t>SCRN3</t>
  </si>
  <si>
    <t>TableS6-2: List of the 13 SNPs conditionally independent common variants used as instruments of AA in the Mendelian randomization studies.</t>
  </si>
  <si>
    <t xml:space="preserve"> Lung adenocarcinoma GWAS
(ID:ieu-a-965)</t>
  </si>
  <si>
    <t>TableS6-3: List of the 13 SNPs conditionally independent common variants used as instruments of AA in the Mendelian randomization studies.</t>
  </si>
  <si>
    <t>TableS7-1: List of the 30 SNPs conditionally independent common variants used as instruments of Ratio of omega-6 fatty acids to omega-3 fatty acids in the Mendelian randomization studies.</t>
  </si>
  <si>
    <t>Omega_6_by_Omega_3 GWAS
(ID：met-d-Omega_6_by_Omega_3)</t>
  </si>
  <si>
    <t>rs6698680</t>
  </si>
  <si>
    <t>rs1564348</t>
  </si>
  <si>
    <t>SLC22A1</t>
  </si>
  <si>
    <t>rs13273454</t>
  </si>
  <si>
    <t>LOC105379311</t>
  </si>
  <si>
    <t>rs10733306</t>
  </si>
  <si>
    <t>CCDC171</t>
  </si>
  <si>
    <t>rs7916868</t>
  </si>
  <si>
    <t>rs11632618</t>
  </si>
  <si>
    <t>rs7222755</t>
  </si>
  <si>
    <t>TRIM65</t>
  </si>
  <si>
    <t>rs8074191</t>
  </si>
  <si>
    <t>PEMT</t>
  </si>
  <si>
    <t>rs9947684</t>
  </si>
  <si>
    <t>rs12976395</t>
  </si>
  <si>
    <t>TableS7-2: List of the 31 SNPs conditionally independent common variants used as instruments of Ratio of omega-6 fatty acids to omega-3 fatty acids in the Mendelian randomization studies.</t>
  </si>
  <si>
    <t>Omega_6_by_Omega_3 GWAS                         (ID：met-d-Omega_6_by_Omega_3)</t>
  </si>
  <si>
    <t>2329661</t>
  </si>
  <si>
    <t>160578860</t>
  </si>
  <si>
    <t>19940058</t>
  </si>
  <si>
    <t>16048248</t>
  </si>
  <si>
    <t>58724706</t>
  </si>
  <si>
    <t>17</t>
  </si>
  <si>
    <t>73888423</t>
  </si>
  <si>
    <t>17407191</t>
  </si>
  <si>
    <t>47166694</t>
  </si>
  <si>
    <t>TableS7-3: List of the 28 SNPs conditionally independent common variants used as instruments of Ratio of omega-6 fatty acids to omega-3 fatty acids in the Mendelian randomization studies.</t>
  </si>
  <si>
    <t>S8 Table: Two-sample MR effect estimates of PUFAs on 3 types lung cancers.</t>
  </si>
  <si>
    <t>Exposure</t>
  </si>
  <si>
    <t>Outcome</t>
  </si>
  <si>
    <t>Method</t>
  </si>
  <si>
    <t>OR</t>
  </si>
  <si>
    <t>LCI</t>
  </si>
  <si>
    <t>UCI</t>
  </si>
  <si>
    <r>
      <rPr>
        <b/>
        <i/>
        <sz val="12"/>
        <color theme="1"/>
        <rFont val="等线"/>
        <charset val="134"/>
      </rPr>
      <t>P</t>
    </r>
    <r>
      <rPr>
        <b/>
        <sz val="12"/>
        <color theme="1"/>
        <rFont val="等线"/>
        <charset val="134"/>
      </rPr>
      <t>-value</t>
    </r>
  </si>
  <si>
    <t>MR Egger</t>
  </si>
  <si>
    <t>Weighted median</t>
  </si>
  <si>
    <t>IVW</t>
  </si>
  <si>
    <t>Simple mode</t>
  </si>
  <si>
    <t>Weighted mode</t>
  </si>
  <si>
    <t xml:space="preserve">Lung adenocarcinoma </t>
  </si>
  <si>
    <t>Squamous cell lung cancer</t>
  </si>
  <si>
    <t xml:space="preserve">RO 6 to 3 </t>
  </si>
  <si>
    <r>
      <rPr>
        <i/>
        <sz val="12"/>
        <color theme="1"/>
        <rFont val="Times New Roman"/>
        <charset val="134"/>
      </rPr>
      <t>P</t>
    </r>
    <r>
      <rPr>
        <sz val="12"/>
        <color theme="1"/>
        <rFont val="Times New Roman"/>
        <charset val="134"/>
      </rPr>
      <t>-value testing against null hypothesis of two-sample MR effect estimate equal to 1 (no effect). SNPs = single nucleotide polymorphisms, S.E. = standard error,OR = odds ratio, LCI = lower 95% confidence interval, UCI = upper 95% confidence interval,  Omega_3 =Omega_3 acid, DHA = Docosahexaenoic acid, EPA = Eicosapentaenoate acid, Omega_6 = Omega_6 acid, LA = Linoleic acid, AA = Arachidonic acid ,Omega-6 to omega-3 = Ratio of omega-6 fatty acids to omega-3 fatty acids, , MR = Mendelian randomization.</t>
    </r>
  </si>
  <si>
    <t>MVMR Total Table S9: Genetic instrument source for BMI and Somking traits used in Multivariate Mendelian randomization analyses.</t>
  </si>
  <si>
    <t>BMI</t>
  </si>
  <si>
    <t>GIANT   MRC-IEU GWAS                
 (ieu-b-40)
(Yengo, Let al. 2018)</t>
  </si>
  <si>
    <t>Somking                   (Current tobacco smoking)</t>
  </si>
  <si>
    <t xml:space="preserve"> UKBB MRC-IEU GWAS                 
(ukb-b-223) 
(Ben Elsworth et al. 2018)</t>
  </si>
  <si>
    <t>Somking                   (Smoking/smokers in household)</t>
  </si>
  <si>
    <t xml:space="preserve"> UKBB MRC-IEU GWAS
 (ukb-b-960) 
(Ben Elsworth et al. 2018)</t>
  </si>
  <si>
    <t>Somking                        (Past tobacco smoking)</t>
  </si>
  <si>
    <t xml:space="preserve"> UKBB MRC-IEU GWAS                 
(ukb-b-2134 )  
(Ben Elsworth et al. 2018)</t>
  </si>
  <si>
    <t xml:space="preserve">SNPs = single nucleotide polymorphisms, BMI =  body mass index, UKBB = UK Biobank, </t>
  </si>
  <si>
    <t>S10 Table: Multivariate MR analyses results of Omega_3 on lung adenocarcinoma.</t>
  </si>
  <si>
    <t>Adjusted for</t>
  </si>
  <si>
    <r>
      <rPr>
        <b/>
        <i/>
        <sz val="11"/>
        <color theme="1"/>
        <rFont val="Microsoft YaHei"/>
        <charset val="134"/>
      </rPr>
      <t>P</t>
    </r>
    <r>
      <rPr>
        <b/>
        <sz val="11"/>
        <color theme="1"/>
        <rFont val="Microsoft YaHei"/>
        <charset val="134"/>
      </rPr>
      <t>-value</t>
    </r>
  </si>
  <si>
    <t>Smoking</t>
  </si>
  <si>
    <t xml:space="preserve">Somking
(Current tobacco smoking)
</t>
  </si>
  <si>
    <t xml:space="preserve">Somking
(Smoking/smokers in household)
</t>
  </si>
  <si>
    <t xml:space="preserve">Somking
(Past tobacco smoking)
</t>
  </si>
  <si>
    <t>BMI and Smoking</t>
  </si>
  <si>
    <t>S11 Table: Multivariate MR analyses results of DHA on lung cancer and  lung adenocarcinoma.</t>
  </si>
  <si>
    <t>Lung cancer</t>
  </si>
  <si>
    <t>S12 Table: Multivariate MR analyses results of Omega_6 on lung adenocarcinoma.</t>
  </si>
  <si>
    <t>S13 Table: Multivariate MR analyses results of Omega_6:3 on lung cancer and  lung adenocarcinoma.</t>
  </si>
  <si>
    <t>RO 6 to 3</t>
  </si>
  <si>
    <t>Table S14: Sensitivity analyses of the raw Bidirectional MR analysis and the adjusted MR analysis (adjusted by excluding all outliers and heterogeneous SNPs identified by the MR-PRESSO test).</t>
  </si>
  <si>
    <r>
      <rPr>
        <b/>
        <sz val="9"/>
        <color rgb="FF000000"/>
        <rFont val="Times New Roman"/>
        <charset val="134"/>
      </rPr>
      <t>Exposure</t>
    </r>
  </si>
  <si>
    <r>
      <rPr>
        <b/>
        <sz val="9"/>
        <color rgb="FF000000"/>
        <rFont val="Times New Roman"/>
        <charset val="134"/>
      </rPr>
      <t>Outcome</t>
    </r>
  </si>
  <si>
    <r>
      <rPr>
        <b/>
        <sz val="9"/>
        <color rgb="FF000000"/>
        <rFont val="Times New Roman"/>
        <charset val="134"/>
      </rPr>
      <t>nIVs</t>
    </r>
  </si>
  <si>
    <r>
      <rPr>
        <b/>
        <sz val="9"/>
        <color rgb="FF000000"/>
        <rFont val="Times New Roman"/>
        <charset val="134"/>
      </rPr>
      <t>Heterogeneity test</t>
    </r>
  </si>
  <si>
    <t>MR-Egger
 pleiotropy test</t>
  </si>
  <si>
    <t>MR-PRESSO
global test</t>
  </si>
  <si>
    <t>MR-PRESSO                    
distorted outlier test</t>
  </si>
  <si>
    <r>
      <rPr>
        <b/>
        <sz val="9"/>
        <color rgb="FF000000"/>
        <rFont val="Times New Roman"/>
        <charset val="134"/>
      </rPr>
      <t>Heterogeneity test adjusted</t>
    </r>
  </si>
  <si>
    <r>
      <rPr>
        <b/>
        <sz val="9"/>
        <color rgb="FF000000"/>
        <rFont val="Times New Roman"/>
        <charset val="134"/>
      </rPr>
      <t>MR Egger</t>
    </r>
    <r>
      <rPr>
        <b/>
        <sz val="9"/>
        <color rgb="FF000000"/>
        <rFont val="Times New Roman"/>
        <charset val="134"/>
      </rPr>
      <t xml:space="preserve">      </t>
    </r>
    <r>
      <rPr>
        <b/>
        <sz val="9"/>
        <color rgb="FF000000"/>
        <rFont val="Times New Roman"/>
        <charset val="134"/>
      </rPr>
      <t>Q (</t>
    </r>
    <r>
      <rPr>
        <b/>
        <i/>
        <sz val="9"/>
        <color rgb="FF000000"/>
        <rFont val="Times New Roman"/>
        <charset val="134"/>
      </rPr>
      <t>P</t>
    </r>
    <r>
      <rPr>
        <b/>
        <sz val="9"/>
        <color rgb="FF000000"/>
        <rFont val="Times New Roman"/>
        <charset val="134"/>
      </rPr>
      <t>-value)</t>
    </r>
  </si>
  <si>
    <r>
      <rPr>
        <b/>
        <sz val="9"/>
        <color rgb="FF000000"/>
        <rFont val="Times New Roman"/>
        <charset val="134"/>
      </rPr>
      <t>IVW</t>
    </r>
    <r>
      <rPr>
        <b/>
        <sz val="9"/>
        <color rgb="FF000000"/>
        <rFont val="Times New Roman"/>
        <charset val="134"/>
      </rPr>
      <t xml:space="preserve">                    </t>
    </r>
    <r>
      <rPr>
        <b/>
        <sz val="9"/>
        <color rgb="FF000000"/>
        <rFont val="Times New Roman"/>
        <charset val="134"/>
      </rPr>
      <t>Q (</t>
    </r>
    <r>
      <rPr>
        <b/>
        <i/>
        <sz val="9"/>
        <color rgb="FF000000"/>
        <rFont val="Times New Roman"/>
        <charset val="134"/>
      </rPr>
      <t>P</t>
    </r>
    <r>
      <rPr>
        <b/>
        <sz val="9"/>
        <color rgb="FF000000"/>
        <rFont val="Times New Roman"/>
        <charset val="134"/>
      </rPr>
      <t>-value)</t>
    </r>
  </si>
  <si>
    <t>Intercept  (P-value)</t>
  </si>
  <si>
    <t>Intercept adjusted  (P-value)</t>
  </si>
  <si>
    <r>
      <rPr>
        <b/>
        <sz val="9"/>
        <color rgb="FF000000"/>
        <rFont val="Times New Roman"/>
        <charset val="134"/>
      </rPr>
      <t>RSSobs       (</t>
    </r>
    <r>
      <rPr>
        <b/>
        <i/>
        <sz val="9"/>
        <color rgb="FF000000"/>
        <rFont val="Times New Roman"/>
        <charset val="134"/>
      </rPr>
      <t>P</t>
    </r>
    <r>
      <rPr>
        <b/>
        <sz val="9"/>
        <color rgb="FF000000"/>
        <rFont val="Times New Roman"/>
        <charset val="134"/>
      </rPr>
      <t>-value)</t>
    </r>
  </si>
  <si>
    <r>
      <rPr>
        <b/>
        <sz val="9"/>
        <color rgb="FF000000"/>
        <rFont val="Times New Roman"/>
        <charset val="134"/>
      </rPr>
      <t>adjusted RSSobs</t>
    </r>
    <r>
      <rPr>
        <b/>
        <sz val="9"/>
        <color rgb="FF000000"/>
        <rFont val="Times New Roman"/>
        <charset val="134"/>
      </rPr>
      <t xml:space="preserve">    </t>
    </r>
  </si>
  <si>
    <t>Outlying    SNPs</t>
  </si>
  <si>
    <r>
      <rPr>
        <b/>
        <sz val="9"/>
        <color rgb="FF000000"/>
        <rFont val="Times New Roman"/>
        <charset val="134"/>
      </rPr>
      <t>Outlying SNPs</t>
    </r>
    <r>
      <rPr>
        <b/>
        <sz val="9"/>
        <color rgb="FF000000"/>
        <rFont val="Times New Roman"/>
        <charset val="134"/>
      </rPr>
      <t xml:space="preserve"> </t>
    </r>
  </si>
  <si>
    <r>
      <rPr>
        <b/>
        <sz val="9"/>
        <color rgb="FF000000"/>
        <rFont val="Times New Roman"/>
        <charset val="134"/>
      </rPr>
      <t>MR Egger adjusted</t>
    </r>
    <r>
      <rPr>
        <b/>
        <sz val="9"/>
        <color rgb="FF000000"/>
        <rFont val="Times New Roman"/>
        <charset val="134"/>
      </rPr>
      <t xml:space="preserve">   </t>
    </r>
  </si>
  <si>
    <r>
      <rPr>
        <b/>
        <sz val="9"/>
        <color rgb="FF000000"/>
        <rFont val="Times New Roman"/>
        <charset val="134"/>
      </rPr>
      <t>IVW</t>
    </r>
    <r>
      <rPr>
        <b/>
        <sz val="9"/>
        <color rgb="FF000000"/>
        <rFont val="Times New Roman"/>
        <charset val="134"/>
      </rPr>
      <t xml:space="preserve">         </t>
    </r>
    <r>
      <rPr>
        <b/>
        <sz val="9"/>
        <color rgb="FF000000"/>
        <rFont val="Times New Roman"/>
        <charset val="134"/>
      </rPr>
      <t>adjusted</t>
    </r>
    <r>
      <rPr>
        <b/>
        <sz val="9"/>
        <color rgb="FF000000"/>
        <rFont val="Times New Roman"/>
        <charset val="134"/>
      </rPr>
      <t xml:space="preserve">  </t>
    </r>
    <r>
      <rPr>
        <b/>
        <sz val="9"/>
        <color rgb="FF000000"/>
        <rFont val="Times New Roman"/>
        <charset val="134"/>
      </rPr>
      <t>Q (</t>
    </r>
    <r>
      <rPr>
        <b/>
        <i/>
        <sz val="9"/>
        <color rgb="FF000000"/>
        <rFont val="Times New Roman"/>
        <charset val="134"/>
      </rPr>
      <t>P</t>
    </r>
    <r>
      <rPr>
        <b/>
        <sz val="9"/>
        <color rgb="FF000000"/>
        <rFont val="Times New Roman"/>
        <charset val="134"/>
      </rPr>
      <t>-value)</t>
    </r>
  </si>
  <si>
    <r>
      <rPr>
        <b/>
        <sz val="9"/>
        <color rgb="FF000000"/>
        <rFont val="Times New Roman"/>
        <charset val="134"/>
      </rPr>
      <t>Q (</t>
    </r>
    <r>
      <rPr>
        <b/>
        <i/>
        <sz val="9"/>
        <color rgb="FF000000"/>
        <rFont val="Times New Roman"/>
        <charset val="134"/>
      </rPr>
      <t>P</t>
    </r>
    <r>
      <rPr>
        <b/>
        <sz val="9"/>
        <color rgb="FF000000"/>
        <rFont val="Times New Roman"/>
        <charset val="134"/>
      </rPr>
      <t>-value)</t>
    </r>
  </si>
  <si>
    <t>1643.373 (0.0000)</t>
  </si>
  <si>
    <t>1651.243 (0.0000)</t>
  </si>
  <si>
    <t>0.0061 (0.7486)</t>
  </si>
  <si>
    <t>0.0028  (0.2068)</t>
  </si>
  <si>
    <r>
      <rPr>
        <sz val="9"/>
        <color rgb="FF000000"/>
        <rFont val="Times New Roman"/>
        <charset val="134"/>
      </rPr>
      <t>98.5192 (0.0041)</t>
    </r>
  </si>
  <si>
    <t>19.3237  (0.5664)</t>
  </si>
  <si>
    <t xml:space="preserve">rs11710798, rs2845572, rs34517439, rs501942 </t>
  </si>
  <si>
    <r>
      <rPr>
        <sz val="9"/>
        <color rgb="FF000000"/>
        <rFont val="Times New Roman"/>
        <charset val="134"/>
      </rPr>
      <t>None</t>
    </r>
  </si>
  <si>
    <t>16.1727    (0.5805)</t>
  </si>
  <si>
    <t>17.8876 (0.5300)</t>
  </si>
  <si>
    <t>2377.678 (0.0000)</t>
  </si>
  <si>
    <t>2385.829 (0.0000)</t>
  </si>
  <si>
    <t xml:space="preserve"> -0.0064 (0.7862)</t>
  </si>
  <si>
    <t xml:space="preserve"> -0.0061  (0.1389)</t>
  </si>
  <si>
    <t>2499.846 (&lt;1e-04)</t>
  </si>
  <si>
    <t>21.2857  (0.4504)</t>
  </si>
  <si>
    <t>rs2845572, rs34517439, rs501942,  rs8040868</t>
  </si>
  <si>
    <t>18.5889 (0.4175)</t>
  </si>
  <si>
    <t>19.4365 (0.4292)</t>
  </si>
  <si>
    <t>28.1294 (0.0434)</t>
  </si>
  <si>
    <t>30.7302 (0.0309)</t>
  </si>
  <si>
    <t>0.0032 (0.4098)</t>
  </si>
  <si>
    <r>
      <rPr>
        <sz val="9"/>
        <color rgb="FF000000"/>
        <rFont val="Times New Roman"/>
        <charset val="134"/>
      </rPr>
      <t xml:space="preserve"> </t>
    </r>
    <r>
      <rPr>
        <sz val="9"/>
        <color rgb="FF000000"/>
        <rFont val="Times New Roman"/>
        <charset val="134"/>
      </rPr>
      <t>-0.0041 (0.6963)</t>
    </r>
  </si>
  <si>
    <t>33.8091 (0.0367)</t>
  </si>
  <si>
    <t>22.8975 (0.2660)</t>
  </si>
  <si>
    <t>rs73069440</t>
  </si>
  <si>
    <t>18.2908 (0.3071)</t>
  </si>
  <si>
    <t>20.4566 (0.2515)</t>
  </si>
  <si>
    <t>24.3478 (0.1103)</t>
  </si>
  <si>
    <t>25.3708 (0.1150)</t>
  </si>
  <si>
    <r>
      <rPr>
        <sz val="9"/>
        <color rgb="FF000000"/>
        <rFont val="Times New Roman"/>
        <charset val="134"/>
      </rPr>
      <t xml:space="preserve"> </t>
    </r>
    <r>
      <rPr>
        <sz val="9"/>
        <color rgb="FF000000"/>
        <rFont val="Times New Roman"/>
        <charset val="134"/>
      </rPr>
      <t>-0.0096 (0.1467)</t>
    </r>
  </si>
  <si>
    <r>
      <rPr>
        <sz val="9"/>
        <color rgb="FF000000"/>
        <rFont val="Times New Roman"/>
        <charset val="134"/>
      </rPr>
      <t>NA</t>
    </r>
  </si>
  <si>
    <t>27.5196 (0.1469)</t>
  </si>
  <si>
    <t>18.6255 (0.3504)</t>
  </si>
  <si>
    <t>18.6599     (0.4130)</t>
  </si>
  <si>
    <t xml:space="preserve"> 0.0006  (0.8614)</t>
  </si>
  <si>
    <t>29.7251 (0.0974)</t>
  </si>
  <si>
    <t>23.6670 (0.1288)</t>
  </si>
  <si>
    <t>27.0241 (0.0785)</t>
  </si>
  <si>
    <t xml:space="preserve"> -0.0060 (0.1389)</t>
  </si>
  <si>
    <t>NA</t>
  </si>
  <si>
    <t>20.6862 (0.4342)</t>
  </si>
  <si>
    <t>None</t>
  </si>
  <si>
    <t>As the table showed, for the process of adjustment, we firstly did a raw MR analysis between lung cancers (overall lungcancer and lung adenocarcinoma) and PUFAs, and got an uncorrected causal evaluation. Then, MR-PRESSO global and Outliers test was performed to find unstable SNPs, and an adjusted MR analysis was performed again after removing all unstable SNPs, and the heterogeneity, pleiotropy and causal effect values were re-evaluated. MR: Mendelian randomization analysis; nIVs: Number of instrumental variables; Omega_3 =Omega_3 acid, DHA = Docosahexaenoic acid, EPA = Eicosapentaenoate acid, Omega_6 = Omega_6 acid, RO 6 to 3 = Ratio of omega-6 fatty acids to omega-3 fatty acids</t>
  </si>
</sst>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 numFmtId="177" formatCode="0.00_);\(0.00\)"/>
    <numFmt numFmtId="178" formatCode="0.0000_ "/>
    <numFmt numFmtId="179" formatCode="0.00_ "/>
    <numFmt numFmtId="180" formatCode="0.0000_);[Red]\(0.0000\)"/>
    <numFmt numFmtId="181" formatCode="0.00000_ "/>
    <numFmt numFmtId="182" formatCode="0.000_);[Red]\(0.000\)"/>
    <numFmt numFmtId="183" formatCode="0.000"/>
  </numFmts>
  <fonts count="43">
    <font>
      <sz val="11"/>
      <color theme="1"/>
      <name val="宋体"/>
      <charset val="134"/>
      <scheme val="minor"/>
    </font>
    <font>
      <sz val="11"/>
      <color theme="1"/>
      <name val="Times New Roman"/>
      <charset val="134"/>
    </font>
    <font>
      <b/>
      <sz val="9"/>
      <color rgb="FF000000"/>
      <name val="Times New Roman"/>
      <charset val="134"/>
    </font>
    <font>
      <sz val="9"/>
      <color rgb="FF000000"/>
      <name val="Times New Roman"/>
      <charset val="134"/>
    </font>
    <font>
      <b/>
      <sz val="14"/>
      <color rgb="FF000000"/>
      <name val="Times New Roman"/>
      <charset val="134"/>
    </font>
    <font>
      <b/>
      <sz val="11"/>
      <color theme="1"/>
      <name val="Microsoft YaHei"/>
      <charset val="134"/>
    </font>
    <font>
      <sz val="12"/>
      <color theme="1"/>
      <name val="Times New Roman"/>
      <charset val="134"/>
    </font>
    <font>
      <b/>
      <i/>
      <sz val="11"/>
      <color theme="1"/>
      <name val="Microsoft YaHei"/>
      <charset val="134"/>
    </font>
    <font>
      <sz val="10"/>
      <color theme="1"/>
      <name val="Microsoft YaHei"/>
      <charset val="134"/>
    </font>
    <font>
      <b/>
      <sz val="12"/>
      <color theme="1"/>
      <name val="Times New Roman"/>
      <charset val="134"/>
    </font>
    <font>
      <b/>
      <sz val="12"/>
      <name val="Times New Roman"/>
      <charset val="134"/>
    </font>
    <font>
      <b/>
      <sz val="12"/>
      <color rgb="FF000000"/>
      <name val="等线"/>
      <charset val="134"/>
    </font>
    <font>
      <b/>
      <sz val="12"/>
      <color theme="1"/>
      <name val="等线"/>
      <charset val="134"/>
    </font>
    <font>
      <i/>
      <sz val="12"/>
      <color theme="1"/>
      <name val="Times New Roman"/>
      <charset val="134"/>
    </font>
    <font>
      <b/>
      <sz val="11"/>
      <color rgb="FF000000"/>
      <name val="Microsoft YaHei"/>
      <charset val="134"/>
    </font>
    <font>
      <sz val="10"/>
      <color theme="1"/>
      <name val="Times New Roman"/>
      <charset val="134"/>
    </font>
    <font>
      <sz val="10"/>
      <name val="Times New Roman"/>
      <charset val="0"/>
    </font>
    <font>
      <b/>
      <i/>
      <sz val="11"/>
      <color rgb="FF000000"/>
      <name val="Microsoft YaHei"/>
      <charset val="134"/>
    </font>
    <font>
      <b/>
      <sz val="11"/>
      <color rgb="FF000000"/>
      <name val="Microsoft YaHei UI"/>
      <charset val="134"/>
    </font>
    <font>
      <b/>
      <i/>
      <sz val="11"/>
      <color rgb="FF000000"/>
      <name val="Microsoft YaHei UI"/>
      <charset val="134"/>
    </font>
    <font>
      <sz val="10.1"/>
      <color rgb="FF333333"/>
      <name val="Times New Roman"/>
      <charset val="134"/>
    </font>
    <font>
      <sz val="10"/>
      <color theme="1"/>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i/>
      <sz val="9"/>
      <color rgb="FF000000"/>
      <name val="Times New Roman"/>
      <charset val="134"/>
    </font>
    <font>
      <b/>
      <i/>
      <sz val="12"/>
      <color theme="1"/>
      <name val="等线"/>
      <charset val="134"/>
    </font>
  </fonts>
  <fills count="36">
    <fill>
      <patternFill patternType="none"/>
    </fill>
    <fill>
      <patternFill patternType="gray125"/>
    </fill>
    <fill>
      <patternFill patternType="solid">
        <fgColor rgb="FFFFFFFF"/>
        <bgColor indexed="64"/>
      </patternFill>
    </fill>
    <fill>
      <patternFill patternType="solid">
        <fgColor theme="0" tint="-0.149998474074526"/>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5"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6" borderId="17" applyNumberFormat="0" applyAlignment="0" applyProtection="0">
      <alignment vertical="center"/>
    </xf>
    <xf numFmtId="0" fontId="31" fillId="7" borderId="18" applyNumberFormat="0" applyAlignment="0" applyProtection="0">
      <alignment vertical="center"/>
    </xf>
    <xf numFmtId="0" fontId="32" fillId="7" borderId="17" applyNumberFormat="0" applyAlignment="0" applyProtection="0">
      <alignment vertical="center"/>
    </xf>
    <xf numFmtId="0" fontId="33" fillId="8"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40" fillId="33" borderId="0" applyNumberFormat="0" applyBorder="0" applyAlignment="0" applyProtection="0">
      <alignment vertical="center"/>
    </xf>
    <xf numFmtId="0" fontId="40" fillId="34" borderId="0" applyNumberFormat="0" applyBorder="0" applyAlignment="0" applyProtection="0">
      <alignment vertical="center"/>
    </xf>
    <xf numFmtId="0" fontId="39" fillId="35" borderId="0" applyNumberFormat="0" applyBorder="0" applyAlignment="0" applyProtection="0">
      <alignment vertical="center"/>
    </xf>
  </cellStyleXfs>
  <cellXfs count="106">
    <xf numFmtId="0" fontId="0" fillId="0" borderId="0" xfId="0">
      <alignment vertical="center"/>
    </xf>
    <xf numFmtId="0" fontId="0" fillId="0" borderId="0" xfId="0" applyAlignment="1">
      <alignment vertical="center" wrapText="1"/>
    </xf>
    <xf numFmtId="0" fontId="1"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4" fillId="0" borderId="0" xfId="0" applyFont="1" applyFill="1" applyAlignment="1">
      <alignment horizontal="left" vertical="center" wrapText="1"/>
    </xf>
    <xf numFmtId="0" fontId="5" fillId="3" borderId="1" xfId="0" applyFont="1" applyFill="1" applyBorder="1" applyAlignment="1">
      <alignment horizontal="center" vertical="center" wrapText="1"/>
    </xf>
    <xf numFmtId="176" fontId="5" fillId="3" borderId="1" xfId="0" applyNumberFormat="1" applyFont="1" applyFill="1" applyBorder="1" applyAlignment="1">
      <alignment horizontal="center" vertical="center" wrapText="1"/>
    </xf>
    <xf numFmtId="177" fontId="5" fillId="3"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 xfId="0" applyFont="1" applyFill="1" applyBorder="1" applyAlignment="1">
      <alignment horizontal="left" vertical="center" wrapText="1"/>
    </xf>
    <xf numFmtId="178" fontId="6" fillId="0" borderId="1" xfId="0" applyNumberFormat="1" applyFont="1" applyFill="1" applyBorder="1" applyAlignment="1">
      <alignment horizontal="center" vertical="center" wrapText="1"/>
    </xf>
    <xf numFmtId="179" fontId="6" fillId="0" borderId="1" xfId="0" applyNumberFormat="1"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180" fontId="7" fillId="3" borderId="1" xfId="0" applyNumberFormat="1" applyFont="1" applyFill="1" applyBorder="1" applyAlignment="1">
      <alignment horizontal="center" vertical="center" wrapText="1"/>
    </xf>
    <xf numFmtId="11" fontId="6" fillId="0" borderId="1" xfId="0" applyNumberFormat="1" applyFont="1" applyFill="1" applyBorder="1" applyAlignment="1">
      <alignment horizontal="center" vertical="center" wrapText="1"/>
    </xf>
    <xf numFmtId="0" fontId="6" fillId="0" borderId="0" xfId="0" applyFont="1">
      <alignment vertical="center"/>
    </xf>
    <xf numFmtId="180" fontId="0" fillId="0" borderId="0" xfId="0" applyNumberFormat="1">
      <alignment vertical="center"/>
    </xf>
    <xf numFmtId="0" fontId="6" fillId="0" borderId="1" xfId="0" applyFont="1" applyBorder="1" applyAlignment="1">
      <alignment horizontal="center" vertical="center" wrapText="1"/>
    </xf>
    <xf numFmtId="0" fontId="8" fillId="0" borderId="0" xfId="0" applyFont="1" applyFill="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4" fillId="0" borderId="0" xfId="0" applyFont="1" applyFill="1" applyAlignment="1">
      <alignment vertical="center" wrapText="1"/>
    </xf>
    <xf numFmtId="0" fontId="5" fillId="0" borderId="0" xfId="0" applyFont="1" applyAlignment="1">
      <alignment horizontal="center" vertical="center" wrapText="1"/>
    </xf>
    <xf numFmtId="180" fontId="8" fillId="0" borderId="0" xfId="0" applyNumberFormat="1" applyFont="1" applyAlignment="1">
      <alignment horizontal="center" vertical="center" wrapText="1"/>
    </xf>
    <xf numFmtId="0" fontId="0" fillId="0" borderId="0" xfId="0" applyBorder="1">
      <alignment vertical="center"/>
    </xf>
    <xf numFmtId="0" fontId="4" fillId="0" borderId="1" xfId="0" applyFont="1" applyFill="1" applyBorder="1" applyAlignment="1">
      <alignment horizontal="left" vertical="center" wrapText="1"/>
    </xf>
    <xf numFmtId="0" fontId="5" fillId="3" borderId="7" xfId="0" applyFont="1" applyFill="1" applyBorder="1" applyAlignment="1">
      <alignment horizontal="center" vertical="center" wrapText="1"/>
    </xf>
    <xf numFmtId="176" fontId="5" fillId="3" borderId="7" xfId="0" applyNumberFormat="1" applyFont="1" applyFill="1" applyBorder="1" applyAlignment="1">
      <alignment horizontal="center" vertical="center" wrapText="1"/>
    </xf>
    <xf numFmtId="177" fontId="5" fillId="3" borderId="7" xfId="0" applyNumberFormat="1" applyFont="1" applyFill="1" applyBorder="1" applyAlignment="1">
      <alignment horizontal="center" vertical="center" wrapText="1"/>
    </xf>
    <xf numFmtId="180" fontId="7" fillId="3" borderId="7" xfId="0" applyNumberFormat="1" applyFont="1" applyFill="1" applyBorder="1" applyAlignment="1">
      <alignment horizontal="center" vertical="center" wrapText="1"/>
    </xf>
    <xf numFmtId="181" fontId="6" fillId="0" borderId="1" xfId="0" applyNumberFormat="1" applyFont="1" applyFill="1" applyBorder="1" applyAlignment="1">
      <alignment horizontal="center" vertical="center" wrapText="1"/>
    </xf>
    <xf numFmtId="180" fontId="6" fillId="0" borderId="1" xfId="0" applyNumberFormat="1" applyFont="1" applyFill="1" applyBorder="1" applyAlignment="1">
      <alignment horizontal="center" vertical="center" wrapText="1"/>
    </xf>
    <xf numFmtId="0" fontId="9" fillId="0" borderId="0" xfId="0" applyFont="1" applyFill="1" applyAlignment="1">
      <alignment horizontal="left" vertical="center" wrapText="1"/>
    </xf>
    <xf numFmtId="0" fontId="10" fillId="3" borderId="1" xfId="35" applyFont="1" applyFill="1" applyBorder="1" applyAlignment="1">
      <alignment horizontal="center" vertical="center" wrapText="1"/>
    </xf>
    <xf numFmtId="3" fontId="6" fillId="0" borderId="1" xfId="0" applyNumberFormat="1" applyFont="1" applyFill="1" applyBorder="1" applyAlignment="1">
      <alignment horizontal="center" vertical="center" wrapText="1"/>
    </xf>
    <xf numFmtId="0" fontId="6" fillId="0" borderId="10" xfId="0" applyFont="1" applyFill="1" applyBorder="1" applyAlignment="1">
      <alignment horizontal="left" vertical="center" wrapText="1"/>
    </xf>
    <xf numFmtId="0" fontId="11" fillId="0" borderId="0" xfId="0" applyFont="1" applyFill="1" applyAlignment="1">
      <alignment horizontal="left" vertical="center" wrapText="1"/>
    </xf>
    <xf numFmtId="0" fontId="12" fillId="3" borderId="1" xfId="0" applyFont="1" applyFill="1" applyBorder="1" applyAlignment="1">
      <alignment horizontal="center" vertical="center" wrapText="1"/>
    </xf>
    <xf numFmtId="176" fontId="12" fillId="3" borderId="1" xfId="0" applyNumberFormat="1" applyFont="1" applyFill="1" applyBorder="1" applyAlignment="1">
      <alignment horizontal="center" vertical="center"/>
    </xf>
    <xf numFmtId="177" fontId="12" fillId="3" borderId="1" xfId="0" applyNumberFormat="1" applyFont="1" applyFill="1" applyBorder="1" applyAlignment="1">
      <alignment horizontal="center" vertical="center"/>
    </xf>
    <xf numFmtId="0" fontId="6" fillId="0" borderId="3" xfId="0" applyFont="1" applyFill="1" applyBorder="1" applyAlignment="1">
      <alignment horizontal="center" vertical="center"/>
    </xf>
    <xf numFmtId="0" fontId="6" fillId="0" borderId="8" xfId="0" applyFont="1" applyFill="1" applyBorder="1" applyAlignment="1">
      <alignment horizontal="center" vertical="center"/>
    </xf>
    <xf numFmtId="178" fontId="6" fillId="0" borderId="8" xfId="0" applyNumberFormat="1" applyFont="1" applyFill="1" applyBorder="1" applyAlignment="1">
      <alignment horizontal="center" vertical="center"/>
    </xf>
    <xf numFmtId="0" fontId="6" fillId="0" borderId="11"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5" xfId="0" applyFont="1" applyFill="1" applyBorder="1" applyAlignment="1">
      <alignment horizontal="center" vertical="center" wrapText="1"/>
    </xf>
    <xf numFmtId="182" fontId="12" fillId="3" borderId="1" xfId="0" applyNumberFormat="1" applyFont="1" applyFill="1" applyBorder="1" applyAlignment="1">
      <alignment horizontal="center" vertical="center"/>
    </xf>
    <xf numFmtId="0" fontId="13" fillId="0" borderId="10" xfId="0" applyFont="1" applyFill="1" applyBorder="1" applyAlignment="1">
      <alignment horizontal="left" vertical="center" wrapText="1"/>
    </xf>
    <xf numFmtId="0" fontId="1" fillId="0" borderId="0" xfId="0" applyFont="1">
      <alignment vertical="center"/>
    </xf>
    <xf numFmtId="0" fontId="11" fillId="0" borderId="0" xfId="0" applyFont="1" applyFill="1" applyBorder="1" applyAlignment="1">
      <alignment horizontal="left"/>
    </xf>
    <xf numFmtId="0" fontId="14" fillId="3" borderId="1" xfId="0" applyFont="1" applyFill="1" applyBorder="1" applyAlignment="1">
      <alignment horizontal="center" vertical="center" wrapText="1"/>
    </xf>
    <xf numFmtId="183" fontId="14" fillId="3" borderId="1" xfId="0" applyNumberFormat="1"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5" fillId="4" borderId="1" xfId="0" applyFont="1" applyFill="1" applyBorder="1" applyAlignment="1">
      <alignment horizontal="center" vertical="center"/>
    </xf>
    <xf numFmtId="0" fontId="16" fillId="4" borderId="1" xfId="0" applyFont="1" applyFill="1" applyBorder="1" applyAlignment="1">
      <alignment horizontal="center"/>
    </xf>
    <xf numFmtId="0" fontId="14" fillId="3" borderId="13"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7" fillId="3" borderId="1" xfId="0" applyFont="1" applyFill="1" applyBorder="1" applyAlignment="1">
      <alignment horizontal="center" vertical="center" wrapText="1"/>
    </xf>
    <xf numFmtId="11" fontId="14" fillId="3" borderId="1" xfId="0" applyNumberFormat="1" applyFont="1" applyFill="1" applyBorder="1" applyAlignment="1">
      <alignment horizontal="center" vertical="center" wrapText="1"/>
    </xf>
    <xf numFmtId="11" fontId="15" fillId="4" borderId="1" xfId="0" applyNumberFormat="1" applyFont="1" applyFill="1" applyBorder="1" applyAlignment="1">
      <alignment horizontal="center" vertical="center"/>
    </xf>
    <xf numFmtId="176" fontId="15" fillId="4" borderId="1" xfId="0" applyNumberFormat="1" applyFont="1" applyFill="1" applyBorder="1" applyAlignment="1">
      <alignment horizontal="center" vertical="center" wrapText="1"/>
    </xf>
    <xf numFmtId="11" fontId="15" fillId="4" borderId="1" xfId="0" applyNumberFormat="1" applyFont="1" applyFill="1" applyBorder="1" applyAlignment="1">
      <alignment horizontal="center" vertical="center" wrapText="1"/>
    </xf>
    <xf numFmtId="0" fontId="11" fillId="0" borderId="0" xfId="0" applyFont="1" applyFill="1" applyAlignment="1">
      <alignment vertical="center" wrapText="1"/>
    </xf>
    <xf numFmtId="0" fontId="18" fillId="3" borderId="1" xfId="0" applyFont="1" applyFill="1" applyBorder="1" applyAlignment="1">
      <alignment horizontal="center" vertical="center" wrapText="1"/>
    </xf>
    <xf numFmtId="183" fontId="18" fillId="3" borderId="1" xfId="0" applyNumberFormat="1" applyFont="1" applyFill="1" applyBorder="1" applyAlignment="1">
      <alignment horizontal="center" vertical="center" wrapText="1"/>
    </xf>
    <xf numFmtId="0" fontId="18" fillId="3" borderId="12" xfId="0" applyFont="1" applyFill="1" applyBorder="1" applyAlignment="1">
      <alignment horizontal="center" vertical="center" wrapText="1"/>
    </xf>
    <xf numFmtId="0" fontId="18" fillId="3" borderId="13"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19" fillId="3" borderId="1" xfId="0" applyFont="1" applyFill="1" applyBorder="1" applyAlignment="1">
      <alignment horizontal="center" vertical="center" wrapText="1"/>
    </xf>
    <xf numFmtId="11" fontId="18" fillId="3" borderId="1" xfId="0" applyNumberFormat="1" applyFont="1" applyFill="1" applyBorder="1" applyAlignment="1">
      <alignment horizontal="center" vertical="center" wrapText="1"/>
    </xf>
    <xf numFmtId="0" fontId="11" fillId="0" borderId="0" xfId="0" applyFont="1" applyFill="1" applyAlignment="1">
      <alignment horizontal="left" vertical="center"/>
    </xf>
    <xf numFmtId="0" fontId="11" fillId="0" borderId="0" xfId="0" applyFont="1" applyFill="1" applyBorder="1" applyAlignment="1">
      <alignment horizontal="left" vertical="center"/>
    </xf>
    <xf numFmtId="0" fontId="20" fillId="4" borderId="1" xfId="0" applyFont="1" applyFill="1" applyBorder="1" applyAlignment="1">
      <alignment horizontal="center" vertical="center"/>
    </xf>
    <xf numFmtId="0" fontId="15" fillId="4" borderId="1" xfId="0" applyNumberFormat="1" applyFont="1" applyFill="1" applyBorder="1" applyAlignment="1">
      <alignment horizontal="center" vertical="center"/>
    </xf>
    <xf numFmtId="0" fontId="0" fillId="0" borderId="0" xfId="0" applyAlignment="1">
      <alignment vertical="center"/>
    </xf>
    <xf numFmtId="0" fontId="15"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6" fillId="4" borderId="1" xfId="0" applyFont="1" applyFill="1" applyBorder="1" applyAlignment="1">
      <alignment horizontal="center" vertical="center" wrapText="1"/>
    </xf>
    <xf numFmtId="11" fontId="1" fillId="4" borderId="1" xfId="0" applyNumberFormat="1" applyFont="1" applyFill="1" applyBorder="1" applyAlignment="1">
      <alignment horizontal="center" vertical="center"/>
    </xf>
    <xf numFmtId="0" fontId="0" fillId="0" borderId="0" xfId="0" applyAlignment="1">
      <alignment horizontal="center" vertical="center"/>
    </xf>
    <xf numFmtId="0" fontId="21" fillId="4" borderId="1" xfId="0" applyFont="1" applyFill="1" applyBorder="1" applyAlignment="1">
      <alignment horizontal="center" vertical="center" wrapText="1"/>
    </xf>
    <xf numFmtId="0" fontId="16" fillId="4" borderId="1"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Font="1" applyBorder="1" applyAlignment="1">
      <alignment horizontal="center" vertical="center"/>
    </xf>
    <xf numFmtId="0" fontId="16" fillId="0" borderId="1" xfId="0" applyFont="1" applyFill="1" applyBorder="1" applyAlignment="1">
      <alignment horizontal="center" vertical="center"/>
    </xf>
    <xf numFmtId="11" fontId="15" fillId="0" borderId="1" xfId="0" applyNumberFormat="1" applyFont="1" applyFill="1" applyBorder="1" applyAlignment="1">
      <alignment horizontal="center" vertical="center"/>
    </xf>
    <xf numFmtId="176" fontId="15" fillId="0" borderId="1" xfId="0" applyNumberFormat="1" applyFont="1" applyFill="1" applyBorder="1" applyAlignment="1">
      <alignment horizontal="center" vertical="center" wrapText="1"/>
    </xf>
    <xf numFmtId="11" fontId="15"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haredStrings" Target="sharedStrings.xml"/><Relationship Id="rId31" Type="http://schemas.openxmlformats.org/officeDocument/2006/relationships/styles" Target="style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workbookViewId="0">
      <selection activeCell="A14" sqref="A14:F14"/>
    </sheetView>
  </sheetViews>
  <sheetFormatPr defaultColWidth="9" defaultRowHeight="14.4" outlineLevelCol="5"/>
  <cols>
    <col min="1" max="1" width="20.1296296296296" customWidth="1"/>
    <col min="2" max="2" width="18" customWidth="1"/>
    <col min="3" max="3" width="23.1296296296296" customWidth="1"/>
    <col min="4" max="4" width="16" customWidth="1"/>
    <col min="5" max="5" width="15.3796296296296" customWidth="1"/>
    <col min="6" max="6" width="27" customWidth="1"/>
  </cols>
  <sheetData>
    <row r="1" spans="1:6">
      <c r="A1" s="48" t="s">
        <v>0</v>
      </c>
      <c r="B1" s="48"/>
      <c r="C1" s="48"/>
      <c r="D1" s="48"/>
      <c r="E1" s="48"/>
      <c r="F1" s="48"/>
    </row>
    <row r="2" ht="21" customHeight="1" spans="1:6">
      <c r="A2" s="48"/>
      <c r="B2" s="48"/>
      <c r="C2" s="48"/>
      <c r="D2" s="48"/>
      <c r="E2" s="48"/>
      <c r="F2" s="48"/>
    </row>
    <row r="3" ht="15.6" spans="1:6">
      <c r="A3" s="49" t="s">
        <v>1</v>
      </c>
      <c r="B3" s="49" t="s">
        <v>2</v>
      </c>
      <c r="C3" s="49" t="s">
        <v>3</v>
      </c>
      <c r="D3" s="49" t="s">
        <v>4</v>
      </c>
      <c r="E3" s="49" t="s">
        <v>5</v>
      </c>
      <c r="F3" s="49" t="s">
        <v>6</v>
      </c>
    </row>
    <row r="4" ht="78" customHeight="1" spans="1:6">
      <c r="A4" s="22" t="s">
        <v>7</v>
      </c>
      <c r="B4" s="22" t="s">
        <v>8</v>
      </c>
      <c r="C4" s="50">
        <v>12321875</v>
      </c>
      <c r="D4" s="50">
        <v>114999</v>
      </c>
      <c r="E4" s="22" t="s">
        <v>9</v>
      </c>
      <c r="F4" s="22" t="s">
        <v>10</v>
      </c>
    </row>
    <row r="5" ht="81" customHeight="1" spans="1:6">
      <c r="A5" s="22" t="s">
        <v>11</v>
      </c>
      <c r="B5" s="22" t="s">
        <v>8</v>
      </c>
      <c r="C5" s="50">
        <v>12321875</v>
      </c>
      <c r="D5" s="50">
        <v>114999</v>
      </c>
      <c r="E5" s="22" t="s">
        <v>9</v>
      </c>
      <c r="F5" s="22" t="s">
        <v>12</v>
      </c>
    </row>
    <row r="6" ht="71" customHeight="1" spans="1:6">
      <c r="A6" s="22" t="s">
        <v>13</v>
      </c>
      <c r="B6" s="22" t="s">
        <v>8</v>
      </c>
      <c r="C6" s="50">
        <v>2545634</v>
      </c>
      <c r="D6" s="50">
        <v>7816</v>
      </c>
      <c r="E6" s="22" t="s">
        <v>9</v>
      </c>
      <c r="F6" s="22" t="s">
        <v>14</v>
      </c>
    </row>
    <row r="7" ht="78" customHeight="1" spans="1:6">
      <c r="A7" s="22" t="s">
        <v>15</v>
      </c>
      <c r="B7" s="22" t="s">
        <v>8</v>
      </c>
      <c r="C7" s="50">
        <v>12321875</v>
      </c>
      <c r="D7" s="50">
        <v>114999</v>
      </c>
      <c r="E7" s="22" t="s">
        <v>9</v>
      </c>
      <c r="F7" s="22" t="s">
        <v>16</v>
      </c>
    </row>
    <row r="8" ht="46.8" spans="1:6">
      <c r="A8" s="22" t="s">
        <v>17</v>
      </c>
      <c r="B8" s="22" t="s">
        <v>8</v>
      </c>
      <c r="C8" s="50">
        <v>12321875</v>
      </c>
      <c r="D8" s="50">
        <v>114999</v>
      </c>
      <c r="E8" s="22" t="s">
        <v>9</v>
      </c>
      <c r="F8" s="22" t="s">
        <v>18</v>
      </c>
    </row>
    <row r="9" ht="46.8" spans="1:6">
      <c r="A9" s="22" t="s">
        <v>19</v>
      </c>
      <c r="B9" s="22" t="s">
        <v>8</v>
      </c>
      <c r="C9" s="50">
        <v>2545634</v>
      </c>
      <c r="D9" s="50">
        <v>7816</v>
      </c>
      <c r="E9" s="22" t="s">
        <v>9</v>
      </c>
      <c r="F9" s="22" t="s">
        <v>20</v>
      </c>
    </row>
    <row r="10" ht="72" customHeight="1" spans="1:6">
      <c r="A10" s="22" t="s">
        <v>21</v>
      </c>
      <c r="B10" s="22" t="s">
        <v>8</v>
      </c>
      <c r="C10" s="50">
        <v>12321875</v>
      </c>
      <c r="D10" s="50">
        <v>114999</v>
      </c>
      <c r="E10" s="22" t="s">
        <v>9</v>
      </c>
      <c r="F10" s="22" t="s">
        <v>22</v>
      </c>
    </row>
    <row r="11" ht="58" customHeight="1" spans="1:6">
      <c r="A11" s="22" t="s">
        <v>23</v>
      </c>
      <c r="B11" s="22" t="s">
        <v>8</v>
      </c>
      <c r="C11" s="50">
        <v>8945893</v>
      </c>
      <c r="D11" s="50">
        <v>27209</v>
      </c>
      <c r="E11" s="22" t="s">
        <v>9</v>
      </c>
      <c r="F11" s="22" t="s">
        <v>24</v>
      </c>
    </row>
    <row r="12" ht="73" customHeight="1" spans="1:6">
      <c r="A12" s="22" t="s">
        <v>25</v>
      </c>
      <c r="B12" s="22" t="s">
        <v>8</v>
      </c>
      <c r="C12" s="50">
        <v>8881354</v>
      </c>
      <c r="D12" s="50">
        <v>18336</v>
      </c>
      <c r="E12" s="22" t="s">
        <v>9</v>
      </c>
      <c r="F12" s="22" t="s">
        <v>26</v>
      </c>
    </row>
    <row r="13" ht="66" customHeight="1" spans="1:6">
      <c r="A13" s="22" t="s">
        <v>27</v>
      </c>
      <c r="B13" s="22" t="s">
        <v>8</v>
      </c>
      <c r="C13" s="50">
        <v>8893750</v>
      </c>
      <c r="D13" s="50">
        <v>18313</v>
      </c>
      <c r="E13" s="22" t="s">
        <v>9</v>
      </c>
      <c r="F13" s="22" t="s">
        <v>28</v>
      </c>
    </row>
    <row r="14" ht="59" customHeight="1" spans="1:6">
      <c r="A14" s="51" t="s">
        <v>29</v>
      </c>
      <c r="B14" s="51"/>
      <c r="C14" s="51"/>
      <c r="D14" s="51"/>
      <c r="E14" s="51"/>
      <c r="F14" s="51"/>
    </row>
  </sheetData>
  <mergeCells count="2">
    <mergeCell ref="A14:F14"/>
    <mergeCell ref="A1:F2"/>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G13" sqref="G13"/>
    </sheetView>
  </sheetViews>
  <sheetFormatPr defaultColWidth="9" defaultRowHeight="14.4"/>
  <cols>
    <col min="1" max="1" width="13.8888888888889" customWidth="1"/>
    <col min="3" max="3" width="13" customWidth="1"/>
    <col min="7" max="7" width="15.3333333333333" customWidth="1"/>
    <col min="8" max="8" width="6.87962962962963" customWidth="1"/>
    <col min="9" max="9" width="7.87962962962963" customWidth="1"/>
    <col min="10" max="10" width="6.62962962962963" customWidth="1"/>
    <col min="14" max="14" width="12" customWidth="1"/>
    <col min="15" max="15" width="15.5555555555556" customWidth="1"/>
  </cols>
  <sheetData>
    <row r="1" ht="27" customHeight="1" spans="1:15">
      <c r="A1" s="89" t="s">
        <v>277</v>
      </c>
      <c r="B1" s="89"/>
      <c r="C1" s="89"/>
      <c r="D1" s="89"/>
      <c r="E1" s="89"/>
      <c r="F1" s="89"/>
      <c r="G1" s="89"/>
      <c r="H1" s="89"/>
      <c r="I1" s="89"/>
      <c r="J1" s="89"/>
      <c r="K1" s="89"/>
      <c r="L1" s="89"/>
      <c r="M1" s="89"/>
      <c r="N1" s="89"/>
      <c r="O1" s="89"/>
    </row>
    <row r="2" ht="59" customHeight="1" spans="1:15">
      <c r="A2" s="68" t="s">
        <v>31</v>
      </c>
      <c r="B2" s="68" t="s">
        <v>32</v>
      </c>
      <c r="C2" s="68" t="s">
        <v>33</v>
      </c>
      <c r="D2" s="68" t="s">
        <v>34</v>
      </c>
      <c r="E2" s="68" t="s">
        <v>35</v>
      </c>
      <c r="F2" s="69" t="s">
        <v>36</v>
      </c>
      <c r="G2" s="69" t="s">
        <v>37</v>
      </c>
      <c r="H2" s="70" t="s">
        <v>260</v>
      </c>
      <c r="I2" s="73"/>
      <c r="J2" s="74"/>
      <c r="K2" s="70" t="s">
        <v>278</v>
      </c>
      <c r="L2" s="73"/>
      <c r="M2" s="74"/>
      <c r="N2" s="75" t="s">
        <v>40</v>
      </c>
      <c r="O2" s="76" t="s">
        <v>41</v>
      </c>
    </row>
    <row r="3" ht="32.4" spans="1:15">
      <c r="A3" s="68"/>
      <c r="B3" s="68"/>
      <c r="C3" s="68"/>
      <c r="D3" s="68"/>
      <c r="E3" s="68"/>
      <c r="F3" s="69"/>
      <c r="G3" s="69"/>
      <c r="H3" s="68" t="s">
        <v>42</v>
      </c>
      <c r="I3" s="68" t="s">
        <v>43</v>
      </c>
      <c r="J3" s="75" t="s">
        <v>44</v>
      </c>
      <c r="K3" s="68" t="s">
        <v>45</v>
      </c>
      <c r="L3" s="68" t="s">
        <v>46</v>
      </c>
      <c r="M3" s="75" t="s">
        <v>44</v>
      </c>
      <c r="N3" s="68"/>
      <c r="O3" s="76"/>
    </row>
    <row r="4" spans="1:15">
      <c r="A4" s="71" t="s">
        <v>262</v>
      </c>
      <c r="B4" s="71">
        <v>13</v>
      </c>
      <c r="C4" s="71">
        <v>104080192</v>
      </c>
      <c r="D4" s="71" t="s">
        <v>52</v>
      </c>
      <c r="E4" s="71" t="s">
        <v>49</v>
      </c>
      <c r="F4" s="71">
        <v>0.0723</v>
      </c>
      <c r="G4" s="71" t="s">
        <v>263</v>
      </c>
      <c r="H4" s="71">
        <v>-0.0318</v>
      </c>
      <c r="I4" s="71">
        <v>0.0067</v>
      </c>
      <c r="J4" s="71">
        <v>1.75e-6</v>
      </c>
      <c r="K4" s="71">
        <v>0.0246848</v>
      </c>
      <c r="L4" s="71">
        <v>0.053226</v>
      </c>
      <c r="M4" s="71">
        <v>0.652197</v>
      </c>
      <c r="N4" s="78">
        <f t="shared" ref="N4:N9" si="0">(H4/I4)^2</f>
        <v>22.5270661617287</v>
      </c>
      <c r="O4" s="79">
        <f t="shared" ref="O4:O9" si="1">2*H4^2*F4*(1-F4)</f>
        <v>0.0001356532145208</v>
      </c>
    </row>
    <row r="5" spans="1:15">
      <c r="A5" s="71" t="s">
        <v>264</v>
      </c>
      <c r="B5" s="71">
        <v>6</v>
      </c>
      <c r="C5" s="71">
        <v>16359308</v>
      </c>
      <c r="D5" s="71" t="s">
        <v>52</v>
      </c>
      <c r="E5" s="71" t="s">
        <v>49</v>
      </c>
      <c r="F5" s="71">
        <v>0.7581</v>
      </c>
      <c r="G5" s="71" t="s">
        <v>265</v>
      </c>
      <c r="H5" s="71">
        <v>-0.0198</v>
      </c>
      <c r="I5" s="71">
        <v>0.0043</v>
      </c>
      <c r="J5" s="71">
        <v>3.92e-6</v>
      </c>
      <c r="K5" s="71">
        <v>0.0158225</v>
      </c>
      <c r="L5" s="71">
        <v>0.030383</v>
      </c>
      <c r="M5" s="71">
        <v>0.619259</v>
      </c>
      <c r="N5" s="78">
        <f t="shared" si="0"/>
        <v>21.2028123309897</v>
      </c>
      <c r="O5" s="79">
        <f t="shared" si="1"/>
        <v>0.0001437880325112</v>
      </c>
    </row>
    <row r="6" spans="1:15">
      <c r="A6" s="71" t="s">
        <v>266</v>
      </c>
      <c r="B6" s="71">
        <v>7</v>
      </c>
      <c r="C6" s="71">
        <v>70856133</v>
      </c>
      <c r="D6" s="71" t="s">
        <v>48</v>
      </c>
      <c r="E6" s="71" t="s">
        <v>53</v>
      </c>
      <c r="F6" s="71">
        <v>0.0144</v>
      </c>
      <c r="G6" s="71" t="s">
        <v>267</v>
      </c>
      <c r="H6" s="71">
        <v>0.071</v>
      </c>
      <c r="I6" s="71">
        <v>0.0152</v>
      </c>
      <c r="J6" s="71">
        <v>2.96e-6</v>
      </c>
      <c r="K6" s="71">
        <v>0.226534</v>
      </c>
      <c r="L6" s="71">
        <v>0.136981</v>
      </c>
      <c r="M6" s="71">
        <v>0.0652935</v>
      </c>
      <c r="N6" s="78">
        <f t="shared" si="0"/>
        <v>21.8187326869806</v>
      </c>
      <c r="O6" s="79">
        <f t="shared" si="1"/>
        <v>0.00014309019648</v>
      </c>
    </row>
    <row r="7" spans="1:15">
      <c r="A7" s="71" t="s">
        <v>268</v>
      </c>
      <c r="B7" s="71">
        <v>3</v>
      </c>
      <c r="C7" s="71">
        <v>26007868</v>
      </c>
      <c r="D7" s="71" t="s">
        <v>53</v>
      </c>
      <c r="E7" s="71" t="s">
        <v>48</v>
      </c>
      <c r="F7" s="71">
        <v>0.9249</v>
      </c>
      <c r="G7" s="71" t="s">
        <v>269</v>
      </c>
      <c r="H7" s="71">
        <v>0.032</v>
      </c>
      <c r="I7" s="71">
        <v>0.0069</v>
      </c>
      <c r="J7" s="71">
        <v>3.69e-6</v>
      </c>
      <c r="K7" s="71">
        <v>0.00765422</v>
      </c>
      <c r="L7" s="71">
        <v>0.042251</v>
      </c>
      <c r="M7" s="71">
        <v>0.863287</v>
      </c>
      <c r="N7" s="78">
        <f t="shared" si="0"/>
        <v>21.5080865364419</v>
      </c>
      <c r="O7" s="79">
        <f t="shared" si="1"/>
        <v>0.00014225405952</v>
      </c>
    </row>
    <row r="8" spans="1:15">
      <c r="A8" s="71" t="s">
        <v>270</v>
      </c>
      <c r="B8" s="71">
        <v>8</v>
      </c>
      <c r="C8" s="71">
        <v>36772358</v>
      </c>
      <c r="D8" s="71" t="s">
        <v>48</v>
      </c>
      <c r="E8" s="71" t="s">
        <v>49</v>
      </c>
      <c r="F8" s="71">
        <v>0.5691</v>
      </c>
      <c r="G8" s="71" t="s">
        <v>271</v>
      </c>
      <c r="H8" s="71">
        <v>0.0179</v>
      </c>
      <c r="I8" s="71">
        <v>0.0036</v>
      </c>
      <c r="J8" s="71">
        <v>5.62e-7</v>
      </c>
      <c r="K8" s="71">
        <v>-0.0160544</v>
      </c>
      <c r="L8" s="71">
        <v>0.027961</v>
      </c>
      <c r="M8" s="71">
        <v>0.570348</v>
      </c>
      <c r="N8" s="78">
        <f t="shared" si="0"/>
        <v>24.7229938271605</v>
      </c>
      <c r="O8" s="79">
        <f t="shared" si="1"/>
        <v>0.0001571452062558</v>
      </c>
    </row>
    <row r="9" spans="1:15">
      <c r="A9" s="71" t="s">
        <v>272</v>
      </c>
      <c r="B9" s="71">
        <v>8</v>
      </c>
      <c r="C9" s="71">
        <v>102100773</v>
      </c>
      <c r="D9" s="71" t="s">
        <v>52</v>
      </c>
      <c r="E9" s="71" t="s">
        <v>49</v>
      </c>
      <c r="F9" s="71">
        <v>0.7585</v>
      </c>
      <c r="G9" s="71" t="s">
        <v>273</v>
      </c>
      <c r="H9" s="71">
        <v>0.017</v>
      </c>
      <c r="I9" s="71">
        <v>0.0037</v>
      </c>
      <c r="J9" s="71">
        <v>4.2e-6</v>
      </c>
      <c r="K9" s="71">
        <v>-0.0148492</v>
      </c>
      <c r="L9" s="71">
        <v>0.032592</v>
      </c>
      <c r="M9" s="71">
        <v>0.654381</v>
      </c>
      <c r="N9" s="78">
        <f t="shared" si="0"/>
        <v>21.1102994886779</v>
      </c>
      <c r="O9" s="79">
        <f t="shared" si="1"/>
        <v>0.0001058767395</v>
      </c>
    </row>
  </sheetData>
  <mergeCells count="12">
    <mergeCell ref="A1:O1"/>
    <mergeCell ref="H2:J2"/>
    <mergeCell ref="K2:M2"/>
    <mergeCell ref="A2:A3"/>
    <mergeCell ref="B2:B3"/>
    <mergeCell ref="C2:C3"/>
    <mergeCell ref="D2:D3"/>
    <mergeCell ref="E2:E3"/>
    <mergeCell ref="F2:F3"/>
    <mergeCell ref="G2:G3"/>
    <mergeCell ref="N2:N3"/>
    <mergeCell ref="O2:O3"/>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2"/>
  <sheetViews>
    <sheetView topLeftCell="B33" workbookViewId="0">
      <selection activeCell="A1" sqref="A1:O2"/>
    </sheetView>
  </sheetViews>
  <sheetFormatPr defaultColWidth="9" defaultRowHeight="14.4"/>
  <cols>
    <col min="1" max="1" width="13.962962962963" customWidth="1"/>
    <col min="3" max="3" width="12.4444444444444" customWidth="1"/>
    <col min="6" max="6" width="9.66666666666667"/>
    <col min="7" max="7" width="15.0833333333333" customWidth="1"/>
    <col min="8" max="8" width="11.7407407407407" customWidth="1"/>
    <col min="9" max="9" width="12.0648148148148" customWidth="1"/>
    <col min="10" max="10" width="13.0092592592593" customWidth="1"/>
    <col min="11" max="11" width="12.3703703703704" customWidth="1"/>
    <col min="12" max="12" width="10.9537037037037" customWidth="1"/>
    <col min="13" max="13" width="12.212962962963" customWidth="1"/>
    <col min="14" max="14" width="12.8518518518519" customWidth="1"/>
    <col min="15" max="15" width="16.7777777777778" customWidth="1"/>
  </cols>
  <sheetData>
    <row r="1" spans="1:15">
      <c r="A1" s="88" t="s">
        <v>279</v>
      </c>
      <c r="B1" s="88"/>
      <c r="C1" s="88"/>
      <c r="D1" s="88"/>
      <c r="E1" s="88"/>
      <c r="F1" s="88"/>
      <c r="G1" s="88"/>
      <c r="H1" s="88"/>
      <c r="I1" s="88"/>
      <c r="J1" s="88"/>
      <c r="K1" s="88"/>
      <c r="L1" s="88"/>
      <c r="M1" s="88"/>
      <c r="N1" s="88"/>
      <c r="O1" s="88"/>
    </row>
    <row r="2" spans="1:15">
      <c r="A2" s="88"/>
      <c r="B2" s="88"/>
      <c r="C2" s="88"/>
      <c r="D2" s="88"/>
      <c r="E2" s="88"/>
      <c r="F2" s="88"/>
      <c r="G2" s="88"/>
      <c r="H2" s="88"/>
      <c r="I2" s="88"/>
      <c r="J2" s="88"/>
      <c r="K2" s="88"/>
      <c r="L2" s="88"/>
      <c r="M2" s="88"/>
      <c r="N2" s="88"/>
      <c r="O2" s="88"/>
    </row>
    <row r="3" ht="45" customHeight="1" spans="1:15">
      <c r="A3" s="68" t="s">
        <v>31</v>
      </c>
      <c r="B3" s="68" t="s">
        <v>32</v>
      </c>
      <c r="C3" s="68" t="s">
        <v>33</v>
      </c>
      <c r="D3" s="68" t="s">
        <v>34</v>
      </c>
      <c r="E3" s="68" t="s">
        <v>35</v>
      </c>
      <c r="F3" s="69" t="s">
        <v>36</v>
      </c>
      <c r="G3" s="69" t="s">
        <v>37</v>
      </c>
      <c r="H3" s="70" t="s">
        <v>280</v>
      </c>
      <c r="I3" s="73"/>
      <c r="J3" s="74"/>
      <c r="K3" s="70" t="s">
        <v>203</v>
      </c>
      <c r="L3" s="73"/>
      <c r="M3" s="74"/>
      <c r="N3" s="75" t="s">
        <v>40</v>
      </c>
      <c r="O3" s="76" t="s">
        <v>41</v>
      </c>
    </row>
    <row r="4" ht="30.75" customHeight="1" spans="1:15">
      <c r="A4" s="68"/>
      <c r="B4" s="68"/>
      <c r="C4" s="68"/>
      <c r="D4" s="68"/>
      <c r="E4" s="68"/>
      <c r="F4" s="69"/>
      <c r="G4" s="69"/>
      <c r="H4" s="68" t="s">
        <v>42</v>
      </c>
      <c r="I4" s="68" t="s">
        <v>43</v>
      </c>
      <c r="J4" s="75" t="s">
        <v>44</v>
      </c>
      <c r="K4" s="68" t="s">
        <v>45</v>
      </c>
      <c r="L4" s="68" t="s">
        <v>46</v>
      </c>
      <c r="M4" s="75" t="s">
        <v>44</v>
      </c>
      <c r="N4" s="68"/>
      <c r="O4" s="76"/>
    </row>
    <row r="5" spans="1:15">
      <c r="A5" s="71" t="s">
        <v>281</v>
      </c>
      <c r="B5" s="71">
        <v>1</v>
      </c>
      <c r="C5" s="71">
        <v>62963737</v>
      </c>
      <c r="D5" s="71" t="s">
        <v>48</v>
      </c>
      <c r="E5" s="71" t="s">
        <v>53</v>
      </c>
      <c r="F5" s="71">
        <v>0.644748</v>
      </c>
      <c r="G5" s="71" t="s">
        <v>50</v>
      </c>
      <c r="H5" s="71">
        <v>0.090971</v>
      </c>
      <c r="I5" s="71">
        <v>0.00421287</v>
      </c>
      <c r="J5" s="77">
        <v>1e-107</v>
      </c>
      <c r="K5" s="71">
        <v>-0.0357918</v>
      </c>
      <c r="L5" s="71">
        <v>0.019768</v>
      </c>
      <c r="M5" s="71">
        <v>0.0655858</v>
      </c>
      <c r="N5" s="78">
        <f t="shared" ref="N5:N52" si="0">(H5/I5)^2</f>
        <v>466.283257194894</v>
      </c>
      <c r="O5" s="79">
        <f t="shared" ref="O5:O52" si="1">2*H5^2*F5*(1-F5)</f>
        <v>0.00379107580360338</v>
      </c>
    </row>
    <row r="6" spans="1:15">
      <c r="A6" s="71" t="s">
        <v>282</v>
      </c>
      <c r="B6" s="71">
        <v>1</v>
      </c>
      <c r="C6" s="71">
        <v>109817590</v>
      </c>
      <c r="D6" s="71" t="s">
        <v>52</v>
      </c>
      <c r="E6" s="71" t="s">
        <v>53</v>
      </c>
      <c r="F6" s="71">
        <v>0.221071</v>
      </c>
      <c r="G6" s="71" t="s">
        <v>54</v>
      </c>
      <c r="H6" s="71">
        <v>-0.0572469</v>
      </c>
      <c r="I6" s="71">
        <v>0.00485222</v>
      </c>
      <c r="J6" s="77">
        <v>1.5e-32</v>
      </c>
      <c r="K6" s="71">
        <v>-0.0205181</v>
      </c>
      <c r="L6" s="71">
        <v>0.020808</v>
      </c>
      <c r="M6" s="71">
        <v>0.344258</v>
      </c>
      <c r="N6" s="78">
        <f t="shared" si="0"/>
        <v>139.194790221693</v>
      </c>
      <c r="O6" s="79">
        <f t="shared" si="1"/>
        <v>0.00112866119228718</v>
      </c>
    </row>
    <row r="7" spans="1:15">
      <c r="A7" s="71" t="s">
        <v>283</v>
      </c>
      <c r="B7" s="71">
        <v>1</v>
      </c>
      <c r="C7" s="71">
        <v>23784965</v>
      </c>
      <c r="D7" s="71" t="s">
        <v>53</v>
      </c>
      <c r="E7" s="71" t="s">
        <v>48</v>
      </c>
      <c r="F7" s="71">
        <v>0.875005</v>
      </c>
      <c r="G7" s="71" t="s">
        <v>284</v>
      </c>
      <c r="H7" s="71">
        <v>0.0390397</v>
      </c>
      <c r="I7" s="71">
        <v>0.00607823</v>
      </c>
      <c r="J7" s="77">
        <v>9.3e-11</v>
      </c>
      <c r="K7" s="71">
        <v>0.00558456</v>
      </c>
      <c r="L7" s="71">
        <v>0.026971</v>
      </c>
      <c r="M7" s="71">
        <v>0.841157</v>
      </c>
      <c r="N7" s="78">
        <f t="shared" si="0"/>
        <v>41.2532989377174</v>
      </c>
      <c r="O7" s="79">
        <f t="shared" si="1"/>
        <v>0.000333385045207162</v>
      </c>
    </row>
    <row r="8" spans="1:15">
      <c r="A8" s="71" t="s">
        <v>63</v>
      </c>
      <c r="B8" s="71">
        <v>2</v>
      </c>
      <c r="C8" s="71">
        <v>27730940</v>
      </c>
      <c r="D8" s="71" t="s">
        <v>49</v>
      </c>
      <c r="E8" s="71" t="s">
        <v>52</v>
      </c>
      <c r="F8" s="71">
        <v>0.60401</v>
      </c>
      <c r="G8" s="71" t="s">
        <v>64</v>
      </c>
      <c r="H8" s="71">
        <v>-0.0642561</v>
      </c>
      <c r="I8" s="71">
        <v>0.00412206</v>
      </c>
      <c r="J8" s="77">
        <v>3.9e-55</v>
      </c>
      <c r="K8" s="71">
        <v>0.00372593</v>
      </c>
      <c r="L8" s="71">
        <v>0.018167</v>
      </c>
      <c r="M8" s="71">
        <v>0.840968</v>
      </c>
      <c r="N8" s="78">
        <f t="shared" si="0"/>
        <v>242.996549827649</v>
      </c>
      <c r="O8" s="79">
        <f t="shared" si="1"/>
        <v>0.00197509081173013</v>
      </c>
    </row>
    <row r="9" spans="1:15">
      <c r="A9" s="71" t="s">
        <v>285</v>
      </c>
      <c r="B9" s="71">
        <v>2</v>
      </c>
      <c r="C9" s="71">
        <v>169828995</v>
      </c>
      <c r="D9" s="71" t="s">
        <v>52</v>
      </c>
      <c r="E9" s="71" t="s">
        <v>49</v>
      </c>
      <c r="F9" s="71">
        <v>0.48397</v>
      </c>
      <c r="G9" s="71" t="s">
        <v>286</v>
      </c>
      <c r="H9" s="71">
        <v>-0.0229674</v>
      </c>
      <c r="I9" s="71">
        <v>0.00405156</v>
      </c>
      <c r="J9" s="77">
        <v>7.1e-9</v>
      </c>
      <c r="K9" s="71">
        <v>0.011203</v>
      </c>
      <c r="L9" s="71">
        <v>0.018767</v>
      </c>
      <c r="M9" s="71">
        <v>0.553455</v>
      </c>
      <c r="N9" s="78">
        <f t="shared" si="0"/>
        <v>32.1350602612197</v>
      </c>
      <c r="O9" s="79">
        <f t="shared" si="1"/>
        <v>0.000263479636878756</v>
      </c>
    </row>
    <row r="10" spans="1:15">
      <c r="A10" s="71" t="s">
        <v>287</v>
      </c>
      <c r="B10" s="71">
        <v>2</v>
      </c>
      <c r="C10" s="71">
        <v>44072576</v>
      </c>
      <c r="D10" s="71" t="s">
        <v>52</v>
      </c>
      <c r="E10" s="71" t="s">
        <v>53</v>
      </c>
      <c r="F10" s="71">
        <v>0.676279</v>
      </c>
      <c r="G10" s="71" t="s">
        <v>288</v>
      </c>
      <c r="H10" s="71">
        <v>-0.0353905</v>
      </c>
      <c r="I10" s="71">
        <v>0.00431976</v>
      </c>
      <c r="J10" s="77">
        <v>1.1e-16</v>
      </c>
      <c r="K10" s="71">
        <v>0.0164709</v>
      </c>
      <c r="L10" s="71">
        <v>0.019077</v>
      </c>
      <c r="M10" s="71">
        <v>0.404815</v>
      </c>
      <c r="N10" s="78">
        <f t="shared" si="0"/>
        <v>67.1203418169507</v>
      </c>
      <c r="O10" s="79">
        <f t="shared" si="1"/>
        <v>0.00054840343655639</v>
      </c>
    </row>
    <row r="11" spans="1:15">
      <c r="A11" s="71" t="s">
        <v>289</v>
      </c>
      <c r="B11" s="71">
        <v>2</v>
      </c>
      <c r="C11" s="71">
        <v>21190209</v>
      </c>
      <c r="D11" s="71" t="s">
        <v>52</v>
      </c>
      <c r="E11" s="71" t="s">
        <v>49</v>
      </c>
      <c r="F11" s="71">
        <v>0.051258</v>
      </c>
      <c r="G11" s="71" t="s">
        <v>58</v>
      </c>
      <c r="H11" s="71">
        <v>-0.0813514</v>
      </c>
      <c r="I11" s="71">
        <v>0.00924809</v>
      </c>
      <c r="J11" s="77">
        <v>2.4e-20</v>
      </c>
      <c r="K11" s="71">
        <v>-0.0598519</v>
      </c>
      <c r="L11" s="71">
        <v>0.041737</v>
      </c>
      <c r="M11" s="71">
        <v>0.196631</v>
      </c>
      <c r="N11" s="78">
        <f t="shared" si="0"/>
        <v>77.379508600242</v>
      </c>
      <c r="O11" s="79">
        <f t="shared" si="1"/>
        <v>0.000643679742868417</v>
      </c>
    </row>
    <row r="12" spans="1:15">
      <c r="A12" s="71" t="s">
        <v>290</v>
      </c>
      <c r="B12" s="71">
        <v>2</v>
      </c>
      <c r="C12" s="71">
        <v>21319016</v>
      </c>
      <c r="D12" s="71" t="s">
        <v>53</v>
      </c>
      <c r="E12" s="71" t="s">
        <v>52</v>
      </c>
      <c r="F12" s="71">
        <v>0.860091</v>
      </c>
      <c r="G12" s="71" t="s">
        <v>291</v>
      </c>
      <c r="H12" s="71">
        <v>0.0763943</v>
      </c>
      <c r="I12" s="71">
        <v>0.00580512</v>
      </c>
      <c r="J12" s="77">
        <v>1.3e-41</v>
      </c>
      <c r="K12" s="71">
        <v>0.028455</v>
      </c>
      <c r="L12" s="71">
        <v>0.024303</v>
      </c>
      <c r="M12" s="71">
        <v>0.267026</v>
      </c>
      <c r="N12" s="78">
        <f t="shared" si="0"/>
        <v>173.18070701874</v>
      </c>
      <c r="O12" s="79">
        <f t="shared" si="1"/>
        <v>0.00140456539088623</v>
      </c>
    </row>
    <row r="13" spans="1:15">
      <c r="A13" s="71" t="s">
        <v>292</v>
      </c>
      <c r="B13" s="71">
        <v>2</v>
      </c>
      <c r="C13" s="71">
        <v>20369562</v>
      </c>
      <c r="D13" s="71" t="s">
        <v>52</v>
      </c>
      <c r="E13" s="71" t="s">
        <v>49</v>
      </c>
      <c r="F13" s="71">
        <v>0.521426</v>
      </c>
      <c r="G13" s="71" t="s">
        <v>293</v>
      </c>
      <c r="H13" s="71">
        <v>-0.0318914</v>
      </c>
      <c r="I13" s="71">
        <v>0.00403955</v>
      </c>
      <c r="J13" s="77">
        <v>7.7e-16</v>
      </c>
      <c r="K13" s="71">
        <v>-0.00479946</v>
      </c>
      <c r="L13" s="71">
        <v>0.017981</v>
      </c>
      <c r="M13" s="71">
        <v>0.792189</v>
      </c>
      <c r="N13" s="78">
        <f t="shared" si="0"/>
        <v>62.3277132697828</v>
      </c>
      <c r="O13" s="79">
        <f t="shared" si="1"/>
        <v>0.000507596885161139</v>
      </c>
    </row>
    <row r="14" spans="1:15">
      <c r="A14" s="71" t="s">
        <v>294</v>
      </c>
      <c r="B14" s="71">
        <v>4</v>
      </c>
      <c r="C14" s="71">
        <v>3443931</v>
      </c>
      <c r="D14" s="71" t="s">
        <v>53</v>
      </c>
      <c r="E14" s="71" t="s">
        <v>48</v>
      </c>
      <c r="F14" s="71">
        <v>0.615417</v>
      </c>
      <c r="G14" s="71" t="s">
        <v>295</v>
      </c>
      <c r="H14" s="71">
        <v>-0.035165</v>
      </c>
      <c r="I14" s="71">
        <v>0.00417574</v>
      </c>
      <c r="J14" s="77">
        <v>3.6e-18</v>
      </c>
      <c r="K14" s="71">
        <v>0.0035242</v>
      </c>
      <c r="L14" s="71">
        <v>0.01924</v>
      </c>
      <c r="M14" s="71">
        <v>0.857877</v>
      </c>
      <c r="N14" s="78">
        <f t="shared" si="0"/>
        <v>70.9176513176092</v>
      </c>
      <c r="O14" s="79">
        <f t="shared" si="1"/>
        <v>0.000585343514601096</v>
      </c>
    </row>
    <row r="15" spans="1:15">
      <c r="A15" s="71" t="s">
        <v>296</v>
      </c>
      <c r="B15" s="71">
        <v>5</v>
      </c>
      <c r="C15" s="71">
        <v>74635225</v>
      </c>
      <c r="D15" s="71" t="s">
        <v>49</v>
      </c>
      <c r="E15" s="71" t="s">
        <v>53</v>
      </c>
      <c r="F15" s="71">
        <v>0.374212</v>
      </c>
      <c r="G15" s="71" t="s">
        <v>297</v>
      </c>
      <c r="H15" s="71">
        <v>0.0467287</v>
      </c>
      <c r="I15" s="71">
        <v>0.00416788</v>
      </c>
      <c r="J15" s="77">
        <v>6.1e-30</v>
      </c>
      <c r="K15" s="71">
        <v>-0.0093637</v>
      </c>
      <c r="L15" s="71">
        <v>0.018233</v>
      </c>
      <c r="M15" s="71">
        <v>0.61741</v>
      </c>
      <c r="N15" s="78">
        <f t="shared" si="0"/>
        <v>125.700494225627</v>
      </c>
      <c r="O15" s="79">
        <f t="shared" si="1"/>
        <v>0.00102268605659551</v>
      </c>
    </row>
    <row r="16" spans="1:15">
      <c r="A16" s="71" t="s">
        <v>71</v>
      </c>
      <c r="B16" s="71">
        <v>5</v>
      </c>
      <c r="C16" s="71">
        <v>156397673</v>
      </c>
      <c r="D16" s="71" t="s">
        <v>48</v>
      </c>
      <c r="E16" s="71" t="s">
        <v>53</v>
      </c>
      <c r="F16" s="71">
        <v>0.632863</v>
      </c>
      <c r="G16" s="71" t="s">
        <v>72</v>
      </c>
      <c r="H16" s="71">
        <v>0.0448784</v>
      </c>
      <c r="I16" s="71">
        <v>0.00417905</v>
      </c>
      <c r="J16" s="77">
        <v>1.2e-27</v>
      </c>
      <c r="K16" s="71">
        <v>-0.0163004</v>
      </c>
      <c r="L16" s="71">
        <v>0.018845</v>
      </c>
      <c r="M16" s="71">
        <v>0.388072</v>
      </c>
      <c r="N16" s="78">
        <f t="shared" si="0"/>
        <v>115.323972978727</v>
      </c>
      <c r="O16" s="79">
        <f t="shared" si="1"/>
        <v>0.000935928314924099</v>
      </c>
    </row>
    <row r="17" spans="1:15">
      <c r="A17" s="71" t="s">
        <v>298</v>
      </c>
      <c r="B17" s="71">
        <v>6</v>
      </c>
      <c r="C17" s="71">
        <v>34729158</v>
      </c>
      <c r="D17" s="71" t="s">
        <v>48</v>
      </c>
      <c r="E17" s="71" t="s">
        <v>53</v>
      </c>
      <c r="F17" s="71">
        <v>0.094543</v>
      </c>
      <c r="G17" s="71" t="s">
        <v>299</v>
      </c>
      <c r="H17" s="71">
        <v>-0.0457294</v>
      </c>
      <c r="I17" s="71">
        <v>0.00693029</v>
      </c>
      <c r="J17" s="77">
        <v>7.3e-12</v>
      </c>
      <c r="K17" s="71">
        <v>0.0277737</v>
      </c>
      <c r="L17" s="71">
        <v>0.030468</v>
      </c>
      <c r="M17" s="71">
        <v>0.36294</v>
      </c>
      <c r="N17" s="78">
        <f t="shared" si="0"/>
        <v>43.5399764729724</v>
      </c>
      <c r="O17" s="79">
        <f t="shared" si="1"/>
        <v>0.000358029005069269</v>
      </c>
    </row>
    <row r="18" spans="1:15">
      <c r="A18" s="71" t="s">
        <v>300</v>
      </c>
      <c r="B18" s="71">
        <v>6</v>
      </c>
      <c r="C18" s="71">
        <v>31078836</v>
      </c>
      <c r="D18" s="71" t="s">
        <v>48</v>
      </c>
      <c r="E18" s="71" t="s">
        <v>53</v>
      </c>
      <c r="F18" s="71">
        <v>0.064679</v>
      </c>
      <c r="G18" s="71" t="s">
        <v>301</v>
      </c>
      <c r="H18" s="71">
        <v>0.0477116</v>
      </c>
      <c r="I18" s="71">
        <v>0.0082133</v>
      </c>
      <c r="J18" s="77">
        <v>5.9e-11</v>
      </c>
      <c r="K18" s="71">
        <v>-0.0189127</v>
      </c>
      <c r="L18" s="71">
        <v>0.031002</v>
      </c>
      <c r="M18" s="71">
        <v>0.562025</v>
      </c>
      <c r="N18" s="78">
        <f t="shared" si="0"/>
        <v>33.7452452775672</v>
      </c>
      <c r="O18" s="79">
        <f t="shared" si="1"/>
        <v>0.000275424100168905</v>
      </c>
    </row>
    <row r="19" spans="1:15">
      <c r="A19" s="71" t="s">
        <v>302</v>
      </c>
      <c r="B19" s="71">
        <v>6</v>
      </c>
      <c r="C19" s="71">
        <v>116322349</v>
      </c>
      <c r="D19" s="71" t="s">
        <v>52</v>
      </c>
      <c r="E19" s="71" t="s">
        <v>49</v>
      </c>
      <c r="F19" s="71">
        <v>0.400489</v>
      </c>
      <c r="G19" s="71" t="s">
        <v>303</v>
      </c>
      <c r="H19" s="71">
        <v>0.0228258</v>
      </c>
      <c r="I19" s="71">
        <v>0.00411241</v>
      </c>
      <c r="J19" s="77">
        <v>2.2e-8</v>
      </c>
      <c r="K19" s="71">
        <v>0.00571365</v>
      </c>
      <c r="L19" s="71">
        <v>0.018157</v>
      </c>
      <c r="M19" s="71">
        <v>0.755932</v>
      </c>
      <c r="N19" s="78">
        <f t="shared" si="0"/>
        <v>30.8076947278154</v>
      </c>
      <c r="O19" s="79">
        <f t="shared" si="1"/>
        <v>0.000250189891688605</v>
      </c>
    </row>
    <row r="20" spans="1:15">
      <c r="A20" s="71" t="s">
        <v>304</v>
      </c>
      <c r="B20" s="71">
        <v>6</v>
      </c>
      <c r="C20" s="71">
        <v>160986915</v>
      </c>
      <c r="D20" s="71" t="s">
        <v>49</v>
      </c>
      <c r="E20" s="71" t="s">
        <v>48</v>
      </c>
      <c r="F20" s="71">
        <v>0.782336</v>
      </c>
      <c r="G20" s="71" t="s">
        <v>74</v>
      </c>
      <c r="H20" s="71">
        <v>-0.0481657</v>
      </c>
      <c r="I20" s="71">
        <v>0.00494853</v>
      </c>
      <c r="J20" s="77">
        <v>1.9e-23</v>
      </c>
      <c r="K20" s="71">
        <v>-0.00865345</v>
      </c>
      <c r="L20" s="71">
        <v>0.023732</v>
      </c>
      <c r="M20" s="71">
        <v>0.719427</v>
      </c>
      <c r="N20" s="78">
        <f t="shared" si="0"/>
        <v>94.7378092484057</v>
      </c>
      <c r="O20" s="79">
        <f t="shared" si="1"/>
        <v>0.000790106563382605</v>
      </c>
    </row>
    <row r="21" spans="1:15">
      <c r="A21" s="71" t="s">
        <v>305</v>
      </c>
      <c r="B21" s="71">
        <v>6</v>
      </c>
      <c r="C21" s="71">
        <v>160400147</v>
      </c>
      <c r="D21" s="71" t="s">
        <v>53</v>
      </c>
      <c r="E21" s="71" t="s">
        <v>48</v>
      </c>
      <c r="F21" s="71">
        <v>0.285011</v>
      </c>
      <c r="G21" s="71" t="s">
        <v>306</v>
      </c>
      <c r="H21" s="71">
        <v>0.0249212</v>
      </c>
      <c r="I21" s="71">
        <v>0.00446247</v>
      </c>
      <c r="J21" s="77">
        <v>1.3e-8</v>
      </c>
      <c r="K21" s="71">
        <v>-0.0219174</v>
      </c>
      <c r="L21" s="71">
        <v>0.020835</v>
      </c>
      <c r="M21" s="71">
        <v>0.313667</v>
      </c>
      <c r="N21" s="78">
        <f t="shared" si="0"/>
        <v>31.1879825182089</v>
      </c>
      <c r="O21" s="79">
        <f t="shared" si="1"/>
        <v>0.000253121408793315</v>
      </c>
    </row>
    <row r="22" spans="1:15">
      <c r="A22" s="71" t="s">
        <v>307</v>
      </c>
      <c r="B22" s="71">
        <v>6</v>
      </c>
      <c r="C22" s="71">
        <v>160751531</v>
      </c>
      <c r="D22" s="71" t="s">
        <v>52</v>
      </c>
      <c r="E22" s="71" t="s">
        <v>53</v>
      </c>
      <c r="F22" s="71">
        <v>0.016833</v>
      </c>
      <c r="G22" s="71" t="s">
        <v>308</v>
      </c>
      <c r="H22" s="71">
        <v>-0.196375</v>
      </c>
      <c r="I22" s="71">
        <v>0.0159543</v>
      </c>
      <c r="J22" s="77">
        <v>3.4e-36</v>
      </c>
      <c r="K22" s="71">
        <v>-0.145583</v>
      </c>
      <c r="L22" s="71">
        <v>0.065057</v>
      </c>
      <c r="M22" s="71">
        <v>0.0737615</v>
      </c>
      <c r="N22" s="78">
        <f t="shared" si="0"/>
        <v>151.501484321629</v>
      </c>
      <c r="O22" s="79">
        <f t="shared" si="1"/>
        <v>0.00127641296905008</v>
      </c>
    </row>
    <row r="23" spans="1:15">
      <c r="A23" s="71" t="s">
        <v>309</v>
      </c>
      <c r="B23" s="71">
        <v>7</v>
      </c>
      <c r="C23" s="71">
        <v>73037366</v>
      </c>
      <c r="D23" s="71" t="s">
        <v>48</v>
      </c>
      <c r="E23" s="71" t="s">
        <v>53</v>
      </c>
      <c r="F23" s="71">
        <v>0.203615</v>
      </c>
      <c r="G23" s="71" t="s">
        <v>80</v>
      </c>
      <c r="H23" s="71">
        <v>-0.0494876</v>
      </c>
      <c r="I23" s="71">
        <v>0.0050239</v>
      </c>
      <c r="J23" s="77">
        <v>1.7e-22</v>
      </c>
      <c r="K23" s="71">
        <v>0.0560466</v>
      </c>
      <c r="L23" s="71">
        <v>0.025297</v>
      </c>
      <c r="M23" s="71">
        <v>0.0221661</v>
      </c>
      <c r="N23" s="78">
        <f t="shared" si="0"/>
        <v>97.0310681343782</v>
      </c>
      <c r="O23" s="79">
        <f t="shared" si="1"/>
        <v>0.000794247068285886</v>
      </c>
    </row>
    <row r="24" spans="1:15">
      <c r="A24" s="71" t="s">
        <v>83</v>
      </c>
      <c r="B24" s="71">
        <v>8</v>
      </c>
      <c r="C24" s="71">
        <v>126506694</v>
      </c>
      <c r="D24" s="71" t="s">
        <v>48</v>
      </c>
      <c r="E24" s="71" t="s">
        <v>53</v>
      </c>
      <c r="F24" s="71">
        <v>0.392346</v>
      </c>
      <c r="G24" s="71" t="s">
        <v>84</v>
      </c>
      <c r="H24" s="71">
        <v>-0.063694</v>
      </c>
      <c r="I24" s="71">
        <v>0.00418831</v>
      </c>
      <c r="J24" s="77">
        <v>2.2e-53</v>
      </c>
      <c r="K24" s="71">
        <v>0.00745018</v>
      </c>
      <c r="L24" s="71">
        <v>0.019226</v>
      </c>
      <c r="M24" s="71">
        <v>0.701698</v>
      </c>
      <c r="N24" s="78">
        <f t="shared" si="0"/>
        <v>231.270058172797</v>
      </c>
      <c r="O24" s="79">
        <f t="shared" si="1"/>
        <v>0.00193442828219424</v>
      </c>
    </row>
    <row r="25" spans="1:15">
      <c r="A25" s="71" t="s">
        <v>310</v>
      </c>
      <c r="B25" s="71">
        <v>8</v>
      </c>
      <c r="C25" s="71">
        <v>9187242</v>
      </c>
      <c r="D25" s="71" t="s">
        <v>53</v>
      </c>
      <c r="E25" s="71" t="s">
        <v>48</v>
      </c>
      <c r="F25" s="71">
        <v>0.899221</v>
      </c>
      <c r="G25" s="71" t="s">
        <v>88</v>
      </c>
      <c r="H25" s="71">
        <v>0.0835465</v>
      </c>
      <c r="I25" s="71">
        <v>0.00670616</v>
      </c>
      <c r="J25" s="77">
        <v>2.8e-36</v>
      </c>
      <c r="K25" s="71">
        <v>-0.0271812</v>
      </c>
      <c r="L25" s="71">
        <v>0.029961</v>
      </c>
      <c r="M25" s="71">
        <v>0.365292</v>
      </c>
      <c r="N25" s="78">
        <f t="shared" si="0"/>
        <v>155.206069126589</v>
      </c>
      <c r="O25" s="79">
        <f t="shared" si="1"/>
        <v>0.00126509460169743</v>
      </c>
    </row>
    <row r="26" spans="1:15">
      <c r="A26" s="71" t="s">
        <v>311</v>
      </c>
      <c r="B26" s="71">
        <v>8</v>
      </c>
      <c r="C26" s="71">
        <v>116658583</v>
      </c>
      <c r="D26" s="71" t="s">
        <v>52</v>
      </c>
      <c r="E26" s="71" t="s">
        <v>53</v>
      </c>
      <c r="F26" s="71">
        <v>0.278598</v>
      </c>
      <c r="G26" s="71" t="s">
        <v>312</v>
      </c>
      <c r="H26" s="71">
        <v>-0.0274764</v>
      </c>
      <c r="I26" s="71">
        <v>0.00450795</v>
      </c>
      <c r="J26" s="77">
        <v>1.4e-9</v>
      </c>
      <c r="K26" s="71">
        <v>0.0535133</v>
      </c>
      <c r="L26" s="71">
        <v>0.021342</v>
      </c>
      <c r="M26" s="71">
        <v>0.00954707</v>
      </c>
      <c r="N26" s="78">
        <f t="shared" si="0"/>
        <v>37.1502276633788</v>
      </c>
      <c r="O26" s="79">
        <f t="shared" si="1"/>
        <v>0.000303462472824066</v>
      </c>
    </row>
    <row r="27" spans="1:15">
      <c r="A27" s="71" t="s">
        <v>313</v>
      </c>
      <c r="B27" s="71">
        <v>8</v>
      </c>
      <c r="C27" s="71">
        <v>59377357</v>
      </c>
      <c r="D27" s="71" t="s">
        <v>48</v>
      </c>
      <c r="E27" s="71" t="s">
        <v>53</v>
      </c>
      <c r="F27" s="71">
        <v>0.663091</v>
      </c>
      <c r="G27" s="71" t="s">
        <v>314</v>
      </c>
      <c r="H27" s="71">
        <v>-0.0290285</v>
      </c>
      <c r="I27" s="71">
        <v>0.00427754</v>
      </c>
      <c r="J27" s="77">
        <v>4e-12</v>
      </c>
      <c r="K27" s="71">
        <v>-0.00901425</v>
      </c>
      <c r="L27" s="71">
        <v>0.018756</v>
      </c>
      <c r="M27" s="71">
        <v>0.634033</v>
      </c>
      <c r="N27" s="78">
        <f t="shared" si="0"/>
        <v>46.0533292284935</v>
      </c>
      <c r="O27" s="79">
        <f t="shared" si="1"/>
        <v>0.000376499957557639</v>
      </c>
    </row>
    <row r="28" spans="1:15">
      <c r="A28" s="71" t="s">
        <v>315</v>
      </c>
      <c r="B28" s="71">
        <v>9</v>
      </c>
      <c r="C28" s="71">
        <v>136149711</v>
      </c>
      <c r="D28" s="71" t="s">
        <v>52</v>
      </c>
      <c r="E28" s="71" t="s">
        <v>48</v>
      </c>
      <c r="F28" s="71">
        <v>0.183315</v>
      </c>
      <c r="G28" s="71" t="s">
        <v>316</v>
      </c>
      <c r="H28" s="71">
        <v>0.0422787</v>
      </c>
      <c r="I28" s="71">
        <v>0.00521674</v>
      </c>
      <c r="J28" s="77">
        <v>2.2e-17</v>
      </c>
      <c r="K28" s="71">
        <v>-0.01403</v>
      </c>
      <c r="L28" s="71">
        <v>0.021152</v>
      </c>
      <c r="M28" s="71">
        <v>0.522051</v>
      </c>
      <c r="N28" s="78">
        <f t="shared" si="0"/>
        <v>65.6817727050155</v>
      </c>
      <c r="O28" s="79">
        <f t="shared" si="1"/>
        <v>0.000535211982298805</v>
      </c>
    </row>
    <row r="29" spans="1:15">
      <c r="A29" s="71" t="s">
        <v>317</v>
      </c>
      <c r="B29" s="71">
        <v>9</v>
      </c>
      <c r="C29" s="71">
        <v>107647019</v>
      </c>
      <c r="D29" s="71" t="s">
        <v>52</v>
      </c>
      <c r="E29" s="71" t="s">
        <v>49</v>
      </c>
      <c r="F29" s="71">
        <v>0.108831</v>
      </c>
      <c r="G29" s="71" t="s">
        <v>90</v>
      </c>
      <c r="H29" s="71">
        <v>0.0478798</v>
      </c>
      <c r="I29" s="71">
        <v>0.00649064</v>
      </c>
      <c r="J29" s="77">
        <v>9.7e-14</v>
      </c>
      <c r="K29" s="71">
        <v>-0.0400286</v>
      </c>
      <c r="L29" s="71">
        <v>0.028295</v>
      </c>
      <c r="M29" s="71">
        <v>0.186964</v>
      </c>
      <c r="N29" s="78">
        <f t="shared" si="0"/>
        <v>54.4163755080456</v>
      </c>
      <c r="O29" s="79">
        <f t="shared" si="1"/>
        <v>0.000444679738390361</v>
      </c>
    </row>
    <row r="30" spans="1:15">
      <c r="A30" s="71" t="s">
        <v>318</v>
      </c>
      <c r="B30" s="71">
        <v>9</v>
      </c>
      <c r="C30" s="71">
        <v>107661742</v>
      </c>
      <c r="D30" s="71" t="s">
        <v>49</v>
      </c>
      <c r="E30" s="71" t="s">
        <v>48</v>
      </c>
      <c r="F30" s="71">
        <v>0.265321</v>
      </c>
      <c r="G30" s="71" t="s">
        <v>90</v>
      </c>
      <c r="H30" s="71">
        <v>-0.0501345</v>
      </c>
      <c r="I30" s="71">
        <v>0.00457926</v>
      </c>
      <c r="J30" s="77">
        <v>5.4e-28</v>
      </c>
      <c r="K30" s="71">
        <v>0.060938</v>
      </c>
      <c r="L30" s="71">
        <v>0.023119</v>
      </c>
      <c r="M30" s="71">
        <v>0.00613494</v>
      </c>
      <c r="N30" s="78">
        <f t="shared" si="0"/>
        <v>119.862345280154</v>
      </c>
      <c r="O30" s="79">
        <f t="shared" si="1"/>
        <v>0.000979879390437908</v>
      </c>
    </row>
    <row r="31" spans="1:15">
      <c r="A31" s="71" t="s">
        <v>319</v>
      </c>
      <c r="B31" s="71">
        <v>9</v>
      </c>
      <c r="C31" s="71">
        <v>15300968</v>
      </c>
      <c r="D31" s="71" t="s">
        <v>48</v>
      </c>
      <c r="E31" s="71" t="s">
        <v>49</v>
      </c>
      <c r="F31" s="71">
        <v>0.221842</v>
      </c>
      <c r="G31" s="71" t="s">
        <v>320</v>
      </c>
      <c r="H31" s="71">
        <v>0.0329594</v>
      </c>
      <c r="I31" s="71">
        <v>0.00487542</v>
      </c>
      <c r="J31" s="77">
        <v>8.4e-12</v>
      </c>
      <c r="K31" s="71">
        <v>0.0180982</v>
      </c>
      <c r="L31" s="71">
        <v>0.021562</v>
      </c>
      <c r="M31" s="71">
        <v>0.402692</v>
      </c>
      <c r="N31" s="78">
        <f t="shared" si="0"/>
        <v>45.701928348259</v>
      </c>
      <c r="O31" s="79">
        <f t="shared" si="1"/>
        <v>0.000375059481132596</v>
      </c>
    </row>
    <row r="32" spans="1:15">
      <c r="A32" s="71" t="s">
        <v>321</v>
      </c>
      <c r="B32" s="71">
        <v>10</v>
      </c>
      <c r="C32" s="71">
        <v>5257647</v>
      </c>
      <c r="D32" s="71" t="s">
        <v>48</v>
      </c>
      <c r="E32" s="71" t="s">
        <v>53</v>
      </c>
      <c r="F32" s="71">
        <v>0.154684</v>
      </c>
      <c r="G32" s="71" t="s">
        <v>94</v>
      </c>
      <c r="H32" s="71">
        <v>-0.0314077</v>
      </c>
      <c r="I32" s="71">
        <v>0.00559075</v>
      </c>
      <c r="J32" s="77">
        <v>2.7e-8</v>
      </c>
      <c r="K32" s="71">
        <v>-0.00291424</v>
      </c>
      <c r="L32" s="71">
        <v>0.024899</v>
      </c>
      <c r="M32" s="71">
        <v>0.909367</v>
      </c>
      <c r="N32" s="78">
        <f t="shared" si="0"/>
        <v>31.5596459914702</v>
      </c>
      <c r="O32" s="79">
        <f t="shared" si="1"/>
        <v>0.000257968540734887</v>
      </c>
    </row>
    <row r="33" spans="1:15">
      <c r="A33" s="71" t="s">
        <v>322</v>
      </c>
      <c r="B33" s="71">
        <v>11</v>
      </c>
      <c r="C33" s="71">
        <v>47643891</v>
      </c>
      <c r="D33" s="71" t="s">
        <v>48</v>
      </c>
      <c r="E33" s="71" t="s">
        <v>52</v>
      </c>
      <c r="F33" s="71">
        <v>0.350559</v>
      </c>
      <c r="G33" s="93" t="s">
        <v>323</v>
      </c>
      <c r="H33" s="71">
        <v>-0.0277621</v>
      </c>
      <c r="I33" s="71">
        <v>0.00421464</v>
      </c>
      <c r="J33" s="77">
        <v>9.8e-12</v>
      </c>
      <c r="K33" s="71">
        <v>-0.00146407</v>
      </c>
      <c r="L33" s="71">
        <v>0.018531</v>
      </c>
      <c r="M33" s="71">
        <v>0.938269</v>
      </c>
      <c r="N33" s="78">
        <f t="shared" si="0"/>
        <v>43.389401459358</v>
      </c>
      <c r="O33" s="79">
        <f t="shared" si="1"/>
        <v>0.000350942081936441</v>
      </c>
    </row>
    <row r="34" spans="1:15">
      <c r="A34" s="71" t="s">
        <v>324</v>
      </c>
      <c r="B34" s="71">
        <v>11</v>
      </c>
      <c r="C34" s="71">
        <v>75474195</v>
      </c>
      <c r="D34" s="71" t="s">
        <v>48</v>
      </c>
      <c r="E34" s="71" t="s">
        <v>49</v>
      </c>
      <c r="F34" s="71">
        <v>0.094064</v>
      </c>
      <c r="G34" s="71" t="s">
        <v>325</v>
      </c>
      <c r="H34" s="71">
        <v>-0.051564</v>
      </c>
      <c r="I34" s="71">
        <v>0.00694288</v>
      </c>
      <c r="J34" s="77">
        <v>1.6e-13</v>
      </c>
      <c r="K34" s="71">
        <v>-0.0216844</v>
      </c>
      <c r="L34" s="71">
        <v>0.028605</v>
      </c>
      <c r="M34" s="71">
        <v>0.471334</v>
      </c>
      <c r="N34" s="78">
        <f t="shared" si="0"/>
        <v>55.1586821431198</v>
      </c>
      <c r="O34" s="79">
        <f t="shared" si="1"/>
        <v>0.000453152265886055</v>
      </c>
    </row>
    <row r="35" spans="1:15">
      <c r="A35" s="71" t="s">
        <v>105</v>
      </c>
      <c r="B35" s="71">
        <v>11</v>
      </c>
      <c r="C35" s="71">
        <v>116648917</v>
      </c>
      <c r="D35" s="71" t="s">
        <v>49</v>
      </c>
      <c r="E35" s="71" t="s">
        <v>53</v>
      </c>
      <c r="F35" s="71">
        <v>0.867229</v>
      </c>
      <c r="G35" s="71" t="s">
        <v>106</v>
      </c>
      <c r="H35" s="71">
        <v>-0.138896</v>
      </c>
      <c r="I35" s="71">
        <v>0.00594434</v>
      </c>
      <c r="J35" s="77">
        <v>1.1e-125</v>
      </c>
      <c r="K35" s="71">
        <v>-0.0369942</v>
      </c>
      <c r="L35" s="71">
        <v>0.026308</v>
      </c>
      <c r="M35" s="71">
        <v>0.154828</v>
      </c>
      <c r="N35" s="78">
        <f t="shared" si="0"/>
        <v>545.974292150539</v>
      </c>
      <c r="O35" s="79">
        <f t="shared" si="1"/>
        <v>0.00444269492630647</v>
      </c>
    </row>
    <row r="36" spans="1:15">
      <c r="A36" s="71" t="s">
        <v>326</v>
      </c>
      <c r="B36" s="71">
        <v>12</v>
      </c>
      <c r="C36" s="71">
        <v>111904371</v>
      </c>
      <c r="D36" s="71" t="s">
        <v>48</v>
      </c>
      <c r="E36" s="71" t="s">
        <v>52</v>
      </c>
      <c r="F36" s="71">
        <v>0.503267</v>
      </c>
      <c r="G36" s="93" t="s">
        <v>327</v>
      </c>
      <c r="H36" s="71">
        <v>0.0277794</v>
      </c>
      <c r="I36" s="71">
        <v>0.00404125</v>
      </c>
      <c r="J36" s="77">
        <v>1.5e-12</v>
      </c>
      <c r="K36" s="71">
        <v>-0.058831</v>
      </c>
      <c r="L36" s="71">
        <v>0.020086</v>
      </c>
      <c r="M36" s="71">
        <v>0.00230999</v>
      </c>
      <c r="N36" s="78">
        <f t="shared" si="0"/>
        <v>47.2513572089712</v>
      </c>
      <c r="O36" s="79">
        <f t="shared" si="1"/>
        <v>0.000385831059131116</v>
      </c>
    </row>
    <row r="37" spans="1:15">
      <c r="A37" s="71" t="s">
        <v>328</v>
      </c>
      <c r="B37" s="71">
        <v>12</v>
      </c>
      <c r="C37" s="71">
        <v>121415293</v>
      </c>
      <c r="D37" s="71" t="s">
        <v>48</v>
      </c>
      <c r="E37" s="71" t="s">
        <v>53</v>
      </c>
      <c r="F37" s="71">
        <v>0.592501</v>
      </c>
      <c r="G37" s="93" t="s">
        <v>108</v>
      </c>
      <c r="H37" s="71">
        <v>-0.0297379</v>
      </c>
      <c r="I37" s="71">
        <v>0.00411541</v>
      </c>
      <c r="J37" s="77">
        <v>3.3e-13</v>
      </c>
      <c r="K37" s="71">
        <v>-0.0177417</v>
      </c>
      <c r="L37" s="71">
        <v>0.018686</v>
      </c>
      <c r="M37" s="71">
        <v>0.342619</v>
      </c>
      <c r="N37" s="78">
        <f t="shared" si="0"/>
        <v>52.2148910751332</v>
      </c>
      <c r="O37" s="79">
        <f t="shared" si="1"/>
        <v>0.000427037706604118</v>
      </c>
    </row>
    <row r="38" spans="1:15">
      <c r="A38" s="71" t="s">
        <v>111</v>
      </c>
      <c r="B38" s="71">
        <v>15</v>
      </c>
      <c r="C38" s="71">
        <v>58678720</v>
      </c>
      <c r="D38" s="71" t="s">
        <v>49</v>
      </c>
      <c r="E38" s="71" t="s">
        <v>52</v>
      </c>
      <c r="F38" s="71">
        <v>0.654653</v>
      </c>
      <c r="G38" s="71" t="s">
        <v>112</v>
      </c>
      <c r="H38" s="71">
        <v>-0.0965507</v>
      </c>
      <c r="I38" s="71">
        <v>0.00425095</v>
      </c>
      <c r="J38" s="77">
        <v>1e-116</v>
      </c>
      <c r="K38" s="71">
        <v>-0.00542227</v>
      </c>
      <c r="L38" s="71">
        <v>0.018993</v>
      </c>
      <c r="M38" s="71">
        <v>0.778175</v>
      </c>
      <c r="N38" s="78">
        <f t="shared" si="0"/>
        <v>515.868322115862</v>
      </c>
      <c r="O38" s="79">
        <f t="shared" si="1"/>
        <v>0.00421509822344792</v>
      </c>
    </row>
    <row r="39" spans="1:15">
      <c r="A39" s="71" t="s">
        <v>114</v>
      </c>
      <c r="B39" s="71">
        <v>15</v>
      </c>
      <c r="C39" s="71">
        <v>58725839</v>
      </c>
      <c r="D39" s="71" t="s">
        <v>53</v>
      </c>
      <c r="E39" s="71" t="s">
        <v>48</v>
      </c>
      <c r="F39" s="71">
        <v>0.292348</v>
      </c>
      <c r="G39" s="71" t="s">
        <v>115</v>
      </c>
      <c r="H39" s="71">
        <v>0.0725178</v>
      </c>
      <c r="I39" s="71">
        <v>0.00445048</v>
      </c>
      <c r="J39" s="77">
        <v>1.3e-59</v>
      </c>
      <c r="K39" s="71">
        <v>-0.0127641</v>
      </c>
      <c r="L39" s="71">
        <v>0.019472</v>
      </c>
      <c r="M39" s="71">
        <v>0.525695</v>
      </c>
      <c r="N39" s="78">
        <f t="shared" si="0"/>
        <v>265.506729499751</v>
      </c>
      <c r="O39" s="79">
        <f t="shared" si="1"/>
        <v>0.0021759008494896</v>
      </c>
    </row>
    <row r="40" spans="1:15">
      <c r="A40" s="71" t="s">
        <v>329</v>
      </c>
      <c r="B40" s="71">
        <v>16</v>
      </c>
      <c r="C40" s="71">
        <v>56991363</v>
      </c>
      <c r="D40" s="71" t="s">
        <v>52</v>
      </c>
      <c r="E40" s="71" t="s">
        <v>49</v>
      </c>
      <c r="F40" s="71">
        <v>0.324072</v>
      </c>
      <c r="G40" s="71" t="s">
        <v>330</v>
      </c>
      <c r="H40" s="71">
        <v>0.0615133</v>
      </c>
      <c r="I40" s="71">
        <v>0.00431123</v>
      </c>
      <c r="J40" s="77">
        <v>1.4e-48</v>
      </c>
      <c r="K40" s="71">
        <v>0.000359935</v>
      </c>
      <c r="L40" s="71">
        <v>0.019295</v>
      </c>
      <c r="M40" s="71">
        <v>0.98538</v>
      </c>
      <c r="N40" s="78">
        <f t="shared" si="0"/>
        <v>203.58026113214</v>
      </c>
      <c r="O40" s="79">
        <f t="shared" si="1"/>
        <v>0.00165771548659565</v>
      </c>
    </row>
    <row r="41" spans="1:15">
      <c r="A41" s="71" t="s">
        <v>331</v>
      </c>
      <c r="B41" s="71">
        <v>17</v>
      </c>
      <c r="C41" s="71">
        <v>45781599</v>
      </c>
      <c r="D41" s="71" t="s">
        <v>52</v>
      </c>
      <c r="E41" s="71" t="s">
        <v>49</v>
      </c>
      <c r="F41" s="71">
        <v>0.502274</v>
      </c>
      <c r="G41" s="71" t="s">
        <v>332</v>
      </c>
      <c r="H41" s="71">
        <v>0.0224228</v>
      </c>
      <c r="I41" s="71">
        <v>0.00404559</v>
      </c>
      <c r="J41" s="77">
        <v>1.3e-8</v>
      </c>
      <c r="K41" s="71">
        <v>-0.000827342</v>
      </c>
      <c r="L41" s="71">
        <v>0.018481</v>
      </c>
      <c r="M41" s="71">
        <v>0.964951</v>
      </c>
      <c r="N41" s="78">
        <f t="shared" si="0"/>
        <v>30.7196279977632</v>
      </c>
      <c r="O41" s="79">
        <f t="shared" si="1"/>
        <v>0.000251385780072548</v>
      </c>
    </row>
    <row r="42" spans="1:15">
      <c r="A42" s="71" t="s">
        <v>333</v>
      </c>
      <c r="B42" s="71">
        <v>17</v>
      </c>
      <c r="C42" s="71">
        <v>67082962</v>
      </c>
      <c r="D42" s="71" t="s">
        <v>53</v>
      </c>
      <c r="E42" s="71" t="s">
        <v>49</v>
      </c>
      <c r="F42" s="71">
        <v>0.151132</v>
      </c>
      <c r="G42" s="71" t="s">
        <v>334</v>
      </c>
      <c r="H42" s="71">
        <v>-0.0315718</v>
      </c>
      <c r="I42" s="71">
        <v>0.00565892</v>
      </c>
      <c r="J42" s="77">
        <v>1.4e-8</v>
      </c>
      <c r="K42" s="71">
        <v>-0.0270259</v>
      </c>
      <c r="L42" s="71">
        <v>0.025201</v>
      </c>
      <c r="M42" s="71">
        <v>0.309078</v>
      </c>
      <c r="N42" s="78">
        <f t="shared" si="0"/>
        <v>31.1265922973421</v>
      </c>
      <c r="O42" s="79">
        <f t="shared" si="1"/>
        <v>0.000255755671648618</v>
      </c>
    </row>
    <row r="43" spans="1:15">
      <c r="A43" s="71" t="s">
        <v>120</v>
      </c>
      <c r="B43" s="71">
        <v>18</v>
      </c>
      <c r="C43" s="71">
        <v>47109955</v>
      </c>
      <c r="D43" s="71" t="s">
        <v>53</v>
      </c>
      <c r="E43" s="71" t="s">
        <v>48</v>
      </c>
      <c r="F43" s="71">
        <v>0.013239</v>
      </c>
      <c r="G43" s="71" t="s">
        <v>121</v>
      </c>
      <c r="H43" s="71">
        <v>0.275526</v>
      </c>
      <c r="I43" s="71">
        <v>0.0176159</v>
      </c>
      <c r="J43" s="77">
        <v>2.8e-56</v>
      </c>
      <c r="K43" s="71">
        <v>0.0703121</v>
      </c>
      <c r="L43" s="71">
        <v>0.084876</v>
      </c>
      <c r="M43" s="71">
        <v>0.413405</v>
      </c>
      <c r="N43" s="78">
        <f t="shared" si="0"/>
        <v>244.633259580139</v>
      </c>
      <c r="O43" s="79">
        <f t="shared" si="1"/>
        <v>0.00198345489531864</v>
      </c>
    </row>
    <row r="44" spans="1:15">
      <c r="A44" s="71" t="s">
        <v>122</v>
      </c>
      <c r="B44" s="71">
        <v>18</v>
      </c>
      <c r="C44" s="71">
        <v>47158234</v>
      </c>
      <c r="D44" s="71" t="s">
        <v>52</v>
      </c>
      <c r="E44" s="71" t="s">
        <v>49</v>
      </c>
      <c r="F44" s="71">
        <v>0.818434</v>
      </c>
      <c r="G44" s="71" t="s">
        <v>123</v>
      </c>
      <c r="H44" s="71">
        <v>0.0702336</v>
      </c>
      <c r="I44" s="71">
        <v>0.00523609</v>
      </c>
      <c r="J44" s="77">
        <v>7.2e-42</v>
      </c>
      <c r="K44" s="71">
        <v>-0.00351382</v>
      </c>
      <c r="L44" s="71">
        <v>0.023598</v>
      </c>
      <c r="M44" s="71">
        <v>0.883931</v>
      </c>
      <c r="N44" s="78">
        <f t="shared" si="0"/>
        <v>179.918430594656</v>
      </c>
      <c r="O44" s="79">
        <f t="shared" si="1"/>
        <v>0.00146601375169315</v>
      </c>
    </row>
    <row r="45" spans="1:15">
      <c r="A45" s="71" t="s">
        <v>335</v>
      </c>
      <c r="B45" s="71">
        <v>19</v>
      </c>
      <c r="C45" s="71">
        <v>45412955</v>
      </c>
      <c r="D45" s="71" t="s">
        <v>49</v>
      </c>
      <c r="E45" s="71" t="s">
        <v>48</v>
      </c>
      <c r="F45" s="71">
        <v>0.027624</v>
      </c>
      <c r="G45" s="71" t="s">
        <v>336</v>
      </c>
      <c r="H45" s="71">
        <v>0.118778</v>
      </c>
      <c r="I45" s="71">
        <v>0.0123322</v>
      </c>
      <c r="J45" s="77">
        <v>1.8e-22</v>
      </c>
      <c r="K45" s="71">
        <v>0.118439</v>
      </c>
      <c r="L45" s="71">
        <v>0.075849</v>
      </c>
      <c r="M45" s="71">
        <v>0.1012</v>
      </c>
      <c r="N45" s="78">
        <f t="shared" si="0"/>
        <v>92.7664415780284</v>
      </c>
      <c r="O45" s="79">
        <f t="shared" si="1"/>
        <v>0.000757919025037413</v>
      </c>
    </row>
    <row r="46" spans="1:15">
      <c r="A46" s="71" t="s">
        <v>337</v>
      </c>
      <c r="B46" s="71">
        <v>19</v>
      </c>
      <c r="C46" s="71">
        <v>11190534</v>
      </c>
      <c r="D46" s="71" t="s">
        <v>48</v>
      </c>
      <c r="E46" s="71" t="s">
        <v>53</v>
      </c>
      <c r="F46" s="71">
        <v>0.116705</v>
      </c>
      <c r="G46" s="71" t="s">
        <v>338</v>
      </c>
      <c r="H46" s="71">
        <v>-0.0944019</v>
      </c>
      <c r="I46" s="71">
        <v>0.00631781</v>
      </c>
      <c r="J46" s="77">
        <v>5.2e-52</v>
      </c>
      <c r="K46" s="71">
        <v>0.0272445</v>
      </c>
      <c r="L46" s="71">
        <v>0.02973</v>
      </c>
      <c r="M46" s="71">
        <v>0.360327</v>
      </c>
      <c r="N46" s="78">
        <f t="shared" si="0"/>
        <v>223.268959672524</v>
      </c>
      <c r="O46" s="79">
        <f t="shared" si="1"/>
        <v>0.00183732803286515</v>
      </c>
    </row>
    <row r="47" spans="1:15">
      <c r="A47" s="71" t="s">
        <v>339</v>
      </c>
      <c r="B47" s="71">
        <v>19</v>
      </c>
      <c r="C47" s="71">
        <v>11346155</v>
      </c>
      <c r="D47" s="71" t="s">
        <v>48</v>
      </c>
      <c r="E47" s="71" t="s">
        <v>53</v>
      </c>
      <c r="F47" s="71">
        <v>0.035157</v>
      </c>
      <c r="G47" s="71" t="s">
        <v>129</v>
      </c>
      <c r="H47" s="71">
        <v>-0.100371</v>
      </c>
      <c r="I47" s="71">
        <v>0.0109592</v>
      </c>
      <c r="J47" s="77">
        <v>1.2e-19</v>
      </c>
      <c r="K47" s="71">
        <v>-0.0231079</v>
      </c>
      <c r="L47" s="71">
        <v>0.039591</v>
      </c>
      <c r="M47" s="71">
        <v>0.584135</v>
      </c>
      <c r="N47" s="78">
        <f t="shared" si="0"/>
        <v>83.8800724288293</v>
      </c>
      <c r="O47" s="79">
        <f t="shared" si="1"/>
        <v>0.000683462919082778</v>
      </c>
    </row>
    <row r="48" spans="1:15">
      <c r="A48" s="71" t="s">
        <v>126</v>
      </c>
      <c r="B48" s="71">
        <v>19</v>
      </c>
      <c r="C48" s="71">
        <v>19379549</v>
      </c>
      <c r="D48" s="71" t="s">
        <v>52</v>
      </c>
      <c r="E48" s="71" t="s">
        <v>49</v>
      </c>
      <c r="F48" s="71">
        <v>0.074383</v>
      </c>
      <c r="G48" s="71" t="s">
        <v>127</v>
      </c>
      <c r="H48" s="71">
        <v>-0.128057</v>
      </c>
      <c r="I48" s="71">
        <v>0.0076883</v>
      </c>
      <c r="J48" s="77">
        <v>2.5e-65</v>
      </c>
      <c r="K48" s="71">
        <v>-0.0375139</v>
      </c>
      <c r="L48" s="71">
        <v>0.032876</v>
      </c>
      <c r="M48" s="71">
        <v>0.288275</v>
      </c>
      <c r="N48" s="78">
        <f t="shared" si="0"/>
        <v>277.42526152602</v>
      </c>
      <c r="O48" s="79">
        <f t="shared" si="1"/>
        <v>0.00225809211871242</v>
      </c>
    </row>
    <row r="49" spans="1:15">
      <c r="A49" s="71" t="s">
        <v>340</v>
      </c>
      <c r="B49" s="71">
        <v>20</v>
      </c>
      <c r="C49" s="71">
        <v>43042364</v>
      </c>
      <c r="D49" s="71" t="s">
        <v>52</v>
      </c>
      <c r="E49" s="71" t="s">
        <v>49</v>
      </c>
      <c r="F49" s="71">
        <v>0.030192</v>
      </c>
      <c r="G49" s="71" t="s">
        <v>341</v>
      </c>
      <c r="H49" s="71">
        <v>-0.0744567</v>
      </c>
      <c r="I49" s="71">
        <v>0.0117812</v>
      </c>
      <c r="J49" s="77">
        <v>3.3e-10</v>
      </c>
      <c r="K49" s="71">
        <v>-0.069364</v>
      </c>
      <c r="L49" s="71">
        <v>0.047026</v>
      </c>
      <c r="M49" s="71">
        <v>0.191188</v>
      </c>
      <c r="N49" s="78">
        <f t="shared" si="0"/>
        <v>39.9418807201205</v>
      </c>
      <c r="O49" s="79">
        <f t="shared" si="1"/>
        <v>0.000324649851556427</v>
      </c>
    </row>
    <row r="50" spans="1:15">
      <c r="A50" s="71" t="s">
        <v>342</v>
      </c>
      <c r="B50" s="71">
        <v>20</v>
      </c>
      <c r="C50" s="71">
        <v>34154937</v>
      </c>
      <c r="D50" s="71" t="s">
        <v>48</v>
      </c>
      <c r="E50" s="71" t="s">
        <v>53</v>
      </c>
      <c r="F50" s="71">
        <v>0.140871</v>
      </c>
      <c r="G50" s="71" t="s">
        <v>343</v>
      </c>
      <c r="H50" s="71">
        <v>-0.0333321</v>
      </c>
      <c r="I50" s="71">
        <v>0.00581966</v>
      </c>
      <c r="J50" s="77">
        <v>3.2e-9</v>
      </c>
      <c r="K50" s="71">
        <v>0.00297058</v>
      </c>
      <c r="L50" s="71">
        <v>0.024849</v>
      </c>
      <c r="M50" s="71">
        <v>0.90687</v>
      </c>
      <c r="N50" s="78">
        <f t="shared" si="0"/>
        <v>32.8042510339309</v>
      </c>
      <c r="O50" s="79">
        <f t="shared" si="1"/>
        <v>0.000268927567942099</v>
      </c>
    </row>
    <row r="51" spans="1:15">
      <c r="A51" s="71" t="s">
        <v>344</v>
      </c>
      <c r="B51" s="71">
        <v>22</v>
      </c>
      <c r="C51" s="71">
        <v>21916272</v>
      </c>
      <c r="D51" s="71" t="s">
        <v>48</v>
      </c>
      <c r="E51" s="71" t="s">
        <v>49</v>
      </c>
      <c r="F51" s="71">
        <v>0.183245</v>
      </c>
      <c r="G51" s="71" t="s">
        <v>345</v>
      </c>
      <c r="H51" s="71">
        <v>-0.0316</v>
      </c>
      <c r="I51" s="71">
        <v>0.00527441</v>
      </c>
      <c r="J51" s="77">
        <v>9.9e-10</v>
      </c>
      <c r="K51" s="71">
        <v>-0.0365914</v>
      </c>
      <c r="L51" s="71">
        <v>0.024923</v>
      </c>
      <c r="M51" s="71">
        <v>0.167797</v>
      </c>
      <c r="N51" s="78">
        <f t="shared" si="0"/>
        <v>35.8943747729276</v>
      </c>
      <c r="O51" s="79">
        <f t="shared" si="1"/>
        <v>0.000298901501092472</v>
      </c>
    </row>
    <row r="52" spans="1:15">
      <c r="A52" s="71" t="s">
        <v>346</v>
      </c>
      <c r="B52" s="71">
        <v>22</v>
      </c>
      <c r="C52" s="71">
        <v>50868669</v>
      </c>
      <c r="D52" s="71" t="s">
        <v>52</v>
      </c>
      <c r="E52" s="71" t="s">
        <v>48</v>
      </c>
      <c r="F52" s="71">
        <v>0.388327</v>
      </c>
      <c r="G52" s="71" t="s">
        <v>347</v>
      </c>
      <c r="H52" s="71">
        <v>0.023821</v>
      </c>
      <c r="I52" s="71">
        <v>0.00415851</v>
      </c>
      <c r="J52" s="77">
        <v>1.4e-8</v>
      </c>
      <c r="K52" s="71">
        <v>0.00872384</v>
      </c>
      <c r="L52" s="71">
        <v>0.019062</v>
      </c>
      <c r="M52" s="71">
        <v>0.650527</v>
      </c>
      <c r="N52" s="78">
        <f t="shared" si="0"/>
        <v>32.8128896416428</v>
      </c>
      <c r="O52" s="79">
        <f t="shared" si="1"/>
        <v>0.000269567091096046</v>
      </c>
    </row>
  </sheetData>
  <mergeCells count="12">
    <mergeCell ref="H3:J3"/>
    <mergeCell ref="K3:M3"/>
    <mergeCell ref="A3:A4"/>
    <mergeCell ref="B3:B4"/>
    <mergeCell ref="C3:C4"/>
    <mergeCell ref="D3:D4"/>
    <mergeCell ref="E3:E4"/>
    <mergeCell ref="F3:F4"/>
    <mergeCell ref="G3:G4"/>
    <mergeCell ref="N3:N4"/>
    <mergeCell ref="O3:O4"/>
    <mergeCell ref="A1:O2"/>
  </mergeCells>
  <pageMargins left="0.7" right="0.7"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0"/>
  <sheetViews>
    <sheetView topLeftCell="A24" workbookViewId="0">
      <selection activeCell="A1" sqref="A1:O2"/>
    </sheetView>
  </sheetViews>
  <sheetFormatPr defaultColWidth="9" defaultRowHeight="14.4"/>
  <cols>
    <col min="1" max="2" width="12.3796296296296" customWidth="1"/>
    <col min="3" max="3" width="10.8518518518519" customWidth="1"/>
    <col min="6" max="6" width="9.66666666666667"/>
    <col min="7" max="7" width="14.5092592592593" customWidth="1"/>
    <col min="8" max="9" width="11.7777777777778"/>
    <col min="10" max="10" width="10.1111111111111"/>
    <col min="11" max="11" width="12.8888888888889"/>
    <col min="12" max="12" width="9.66666666666667"/>
    <col min="13" max="13" width="12.8888888888889"/>
    <col min="14" max="14" width="13.3240740740741" customWidth="1"/>
    <col min="15" max="15" width="17.3796296296296" customWidth="1"/>
  </cols>
  <sheetData>
    <row r="1" spans="1:15">
      <c r="A1" s="88" t="s">
        <v>348</v>
      </c>
      <c r="B1" s="88"/>
      <c r="C1" s="88"/>
      <c r="D1" s="88"/>
      <c r="E1" s="88"/>
      <c r="F1" s="88"/>
      <c r="G1" s="88"/>
      <c r="H1" s="88"/>
      <c r="I1" s="88"/>
      <c r="J1" s="88"/>
      <c r="K1" s="88"/>
      <c r="L1" s="88"/>
      <c r="M1" s="88"/>
      <c r="N1" s="88"/>
      <c r="O1" s="88"/>
    </row>
    <row r="2" spans="1:15">
      <c r="A2" s="88"/>
      <c r="B2" s="88"/>
      <c r="C2" s="88"/>
      <c r="D2" s="88"/>
      <c r="E2" s="88"/>
      <c r="F2" s="88"/>
      <c r="G2" s="88"/>
      <c r="H2" s="88"/>
      <c r="I2" s="88"/>
      <c r="J2" s="88"/>
      <c r="K2" s="88"/>
      <c r="L2" s="88"/>
      <c r="M2" s="88"/>
      <c r="N2" s="88"/>
      <c r="O2" s="88"/>
    </row>
    <row r="3" ht="47" customHeight="1" spans="1:15">
      <c r="A3" s="81" t="s">
        <v>31</v>
      </c>
      <c r="B3" s="81" t="s">
        <v>32</v>
      </c>
      <c r="C3" s="81" t="s">
        <v>33</v>
      </c>
      <c r="D3" s="81" t="s">
        <v>34</v>
      </c>
      <c r="E3" s="81" t="s">
        <v>35</v>
      </c>
      <c r="F3" s="82" t="s">
        <v>36</v>
      </c>
      <c r="G3" s="82" t="s">
        <v>37</v>
      </c>
      <c r="H3" s="83" t="s">
        <v>280</v>
      </c>
      <c r="I3" s="84"/>
      <c r="J3" s="85"/>
      <c r="K3" s="83" t="s">
        <v>136</v>
      </c>
      <c r="L3" s="84"/>
      <c r="M3" s="85"/>
      <c r="N3" s="86" t="s">
        <v>256</v>
      </c>
      <c r="O3" s="87" t="s">
        <v>41</v>
      </c>
    </row>
    <row r="4" ht="30.75" customHeight="1" spans="1:15">
      <c r="A4" s="81"/>
      <c r="B4" s="81"/>
      <c r="C4" s="81"/>
      <c r="D4" s="81"/>
      <c r="E4" s="81"/>
      <c r="F4" s="82"/>
      <c r="G4" s="82"/>
      <c r="H4" s="81" t="s">
        <v>42</v>
      </c>
      <c r="I4" s="81" t="s">
        <v>43</v>
      </c>
      <c r="J4" s="86" t="s">
        <v>257</v>
      </c>
      <c r="K4" s="81" t="s">
        <v>45</v>
      </c>
      <c r="L4" s="81" t="s">
        <v>46</v>
      </c>
      <c r="M4" s="86" t="s">
        <v>257</v>
      </c>
      <c r="N4" s="81"/>
      <c r="O4" s="87"/>
    </row>
    <row r="5" spans="1:15">
      <c r="A5" s="71" t="s">
        <v>282</v>
      </c>
      <c r="B5" s="71">
        <v>1</v>
      </c>
      <c r="C5" s="71">
        <v>109817590</v>
      </c>
      <c r="D5" s="71" t="s">
        <v>52</v>
      </c>
      <c r="E5" s="71" t="s">
        <v>53</v>
      </c>
      <c r="F5" s="71">
        <v>0.221071</v>
      </c>
      <c r="G5" s="71" t="s">
        <v>54</v>
      </c>
      <c r="H5" s="71">
        <v>-0.0572469</v>
      </c>
      <c r="I5" s="71">
        <v>0.00485222</v>
      </c>
      <c r="J5" s="77">
        <v>1.50003e-32</v>
      </c>
      <c r="K5" s="71">
        <v>-0.065751</v>
      </c>
      <c r="L5" s="71">
        <v>0.030664</v>
      </c>
      <c r="M5" s="71">
        <v>0.0520739</v>
      </c>
      <c r="N5" s="78">
        <f t="shared" ref="N5:N16" si="0">(H5/I5)^2</f>
        <v>139.194790221693</v>
      </c>
      <c r="O5" s="79">
        <f t="shared" ref="O5:O16" si="1">2*H5^2*F5*(1-F5)</f>
        <v>0.00112866119228718</v>
      </c>
    </row>
    <row r="6" spans="1:15">
      <c r="A6" s="71" t="s">
        <v>283</v>
      </c>
      <c r="B6" s="71">
        <v>1</v>
      </c>
      <c r="C6" s="71">
        <v>23784965</v>
      </c>
      <c r="D6" s="71" t="s">
        <v>53</v>
      </c>
      <c r="E6" s="71" t="s">
        <v>48</v>
      </c>
      <c r="F6" s="71">
        <v>0.875005</v>
      </c>
      <c r="G6" s="71" t="s">
        <v>284</v>
      </c>
      <c r="H6" s="71">
        <v>0.0390397</v>
      </c>
      <c r="I6" s="71">
        <v>0.00607823</v>
      </c>
      <c r="J6" s="77">
        <v>9.30037e-11</v>
      </c>
      <c r="K6" s="71">
        <v>-0.0388976</v>
      </c>
      <c r="L6" s="71">
        <v>0.043038</v>
      </c>
      <c r="M6" s="71">
        <v>0.367593</v>
      </c>
      <c r="N6" s="78">
        <f t="shared" si="0"/>
        <v>41.2532989377174</v>
      </c>
      <c r="O6" s="79">
        <f t="shared" si="1"/>
        <v>0.000333385045207162</v>
      </c>
    </row>
    <row r="7" spans="1:15">
      <c r="A7" s="71" t="s">
        <v>63</v>
      </c>
      <c r="B7" s="71">
        <v>2</v>
      </c>
      <c r="C7" s="71">
        <v>27730940</v>
      </c>
      <c r="D7" s="71" t="s">
        <v>49</v>
      </c>
      <c r="E7" s="71" t="s">
        <v>52</v>
      </c>
      <c r="F7" s="71">
        <v>0.60401</v>
      </c>
      <c r="G7" s="71" t="s">
        <v>64</v>
      </c>
      <c r="H7" s="71">
        <v>-0.0642561</v>
      </c>
      <c r="I7" s="71">
        <v>0.00412206</v>
      </c>
      <c r="J7" s="77">
        <v>3.90032e-55</v>
      </c>
      <c r="K7" s="71">
        <v>-0.0106788</v>
      </c>
      <c r="L7" s="71">
        <v>0.02816</v>
      </c>
      <c r="M7" s="71">
        <v>0.709351</v>
      </c>
      <c r="N7" s="78">
        <f t="shared" si="0"/>
        <v>242.996549827649</v>
      </c>
      <c r="O7" s="79">
        <f t="shared" si="1"/>
        <v>0.00197509081173013</v>
      </c>
    </row>
    <row r="8" spans="1:15">
      <c r="A8" s="71" t="s">
        <v>285</v>
      </c>
      <c r="B8" s="71">
        <v>2</v>
      </c>
      <c r="C8" s="71">
        <v>169828995</v>
      </c>
      <c r="D8" s="71" t="s">
        <v>52</v>
      </c>
      <c r="E8" s="71" t="s">
        <v>49</v>
      </c>
      <c r="F8" s="71">
        <v>0.48397</v>
      </c>
      <c r="G8" s="71" t="s">
        <v>286</v>
      </c>
      <c r="H8" s="71">
        <v>-0.0229674</v>
      </c>
      <c r="I8" s="71">
        <v>0.00405156</v>
      </c>
      <c r="J8" s="77">
        <v>7.10003e-9</v>
      </c>
      <c r="K8" s="71">
        <v>-0.0114715</v>
      </c>
      <c r="L8" s="71">
        <v>0.02823</v>
      </c>
      <c r="M8" s="71">
        <v>0.696271</v>
      </c>
      <c r="N8" s="78">
        <f t="shared" si="0"/>
        <v>32.1350602612197</v>
      </c>
      <c r="O8" s="79">
        <f t="shared" si="1"/>
        <v>0.000263479636878756</v>
      </c>
    </row>
    <row r="9" spans="1:15">
      <c r="A9" s="71" t="s">
        <v>287</v>
      </c>
      <c r="B9" s="71">
        <v>2</v>
      </c>
      <c r="C9" s="71">
        <v>44072576</v>
      </c>
      <c r="D9" s="71" t="s">
        <v>52</v>
      </c>
      <c r="E9" s="71" t="s">
        <v>53</v>
      </c>
      <c r="F9" s="71">
        <v>0.676279</v>
      </c>
      <c r="G9" s="71" t="s">
        <v>288</v>
      </c>
      <c r="H9" s="71">
        <v>-0.0353905</v>
      </c>
      <c r="I9" s="71">
        <v>0.00431976</v>
      </c>
      <c r="J9" s="77">
        <v>1.10002e-16</v>
      </c>
      <c r="K9" s="71">
        <v>0.0261756</v>
      </c>
      <c r="L9" s="71">
        <v>0.028728</v>
      </c>
      <c r="M9" s="71">
        <v>0.388847</v>
      </c>
      <c r="N9" s="78">
        <f t="shared" si="0"/>
        <v>67.1203418169507</v>
      </c>
      <c r="O9" s="79">
        <f t="shared" si="1"/>
        <v>0.00054840343655639</v>
      </c>
    </row>
    <row r="10" spans="1:15">
      <c r="A10" s="71" t="s">
        <v>289</v>
      </c>
      <c r="B10" s="71">
        <v>2</v>
      </c>
      <c r="C10" s="71">
        <v>21190209</v>
      </c>
      <c r="D10" s="71" t="s">
        <v>52</v>
      </c>
      <c r="E10" s="71" t="s">
        <v>49</v>
      </c>
      <c r="F10" s="71">
        <v>0.051258</v>
      </c>
      <c r="G10" s="71" t="s">
        <v>58</v>
      </c>
      <c r="H10" s="71">
        <v>-0.0813514</v>
      </c>
      <c r="I10" s="71">
        <v>0.00924809</v>
      </c>
      <c r="J10" s="77">
        <v>2.39994e-20</v>
      </c>
      <c r="K10" s="71">
        <v>-0.0765809</v>
      </c>
      <c r="L10" s="71">
        <v>0.06321</v>
      </c>
      <c r="M10" s="71">
        <v>0.295841</v>
      </c>
      <c r="N10" s="78">
        <f t="shared" si="0"/>
        <v>77.379508600242</v>
      </c>
      <c r="O10" s="79">
        <f t="shared" si="1"/>
        <v>0.000643679742868417</v>
      </c>
    </row>
    <row r="11" spans="1:15">
      <c r="A11" s="71" t="s">
        <v>290</v>
      </c>
      <c r="B11" s="71">
        <v>2</v>
      </c>
      <c r="C11" s="71">
        <v>21319016</v>
      </c>
      <c r="D11" s="71" t="s">
        <v>53</v>
      </c>
      <c r="E11" s="71" t="s">
        <v>52</v>
      </c>
      <c r="F11" s="71">
        <v>0.860091</v>
      </c>
      <c r="G11" s="71" t="s">
        <v>291</v>
      </c>
      <c r="H11" s="71">
        <v>0.0763943</v>
      </c>
      <c r="I11" s="71">
        <v>0.00580512</v>
      </c>
      <c r="J11" s="77">
        <v>1.29987e-41</v>
      </c>
      <c r="K11" s="71">
        <v>0.0472321</v>
      </c>
      <c r="L11" s="71">
        <v>0.036308</v>
      </c>
      <c r="M11" s="71">
        <v>0.232471</v>
      </c>
      <c r="N11" s="78">
        <f t="shared" si="0"/>
        <v>173.18070701874</v>
      </c>
      <c r="O11" s="79">
        <f t="shared" si="1"/>
        <v>0.00140456539088623</v>
      </c>
    </row>
    <row r="12" spans="1:15">
      <c r="A12" s="71" t="s">
        <v>292</v>
      </c>
      <c r="B12" s="71">
        <v>2</v>
      </c>
      <c r="C12" s="71">
        <v>20369562</v>
      </c>
      <c r="D12" s="71" t="s">
        <v>52</v>
      </c>
      <c r="E12" s="71" t="s">
        <v>49</v>
      </c>
      <c r="F12" s="71">
        <v>0.521426</v>
      </c>
      <c r="G12" s="71" t="s">
        <v>293</v>
      </c>
      <c r="H12" s="71">
        <v>-0.0318914</v>
      </c>
      <c r="I12" s="71">
        <v>0.00403955</v>
      </c>
      <c r="J12" s="77">
        <v>7.70016e-16</v>
      </c>
      <c r="K12" s="71">
        <v>-0.00593436</v>
      </c>
      <c r="L12" s="71">
        <v>0.027509</v>
      </c>
      <c r="M12" s="71">
        <v>0.832773</v>
      </c>
      <c r="N12" s="78">
        <f t="shared" si="0"/>
        <v>62.3277132697828</v>
      </c>
      <c r="O12" s="79">
        <f t="shared" si="1"/>
        <v>0.000507596885161139</v>
      </c>
    </row>
    <row r="13" spans="1:15">
      <c r="A13" s="71" t="s">
        <v>294</v>
      </c>
      <c r="B13" s="71">
        <v>4</v>
      </c>
      <c r="C13" s="71">
        <v>3443931</v>
      </c>
      <c r="D13" s="71" t="s">
        <v>53</v>
      </c>
      <c r="E13" s="71" t="s">
        <v>48</v>
      </c>
      <c r="F13" s="71">
        <v>0.615417</v>
      </c>
      <c r="G13" s="71" t="s">
        <v>295</v>
      </c>
      <c r="H13" s="71">
        <v>-0.035165</v>
      </c>
      <c r="I13" s="71">
        <v>0.00417574</v>
      </c>
      <c r="J13" s="77">
        <v>3.59998e-18</v>
      </c>
      <c r="K13" s="71">
        <v>-0.0119197</v>
      </c>
      <c r="L13" s="71">
        <v>0.029735</v>
      </c>
      <c r="M13" s="71">
        <v>0.69368</v>
      </c>
      <c r="N13" s="78">
        <f t="shared" si="0"/>
        <v>70.9176513176092</v>
      </c>
      <c r="O13" s="79">
        <f t="shared" si="1"/>
        <v>0.000585343514601096</v>
      </c>
    </row>
    <row r="14" spans="1:15">
      <c r="A14" s="71" t="s">
        <v>296</v>
      </c>
      <c r="B14" s="71">
        <v>5</v>
      </c>
      <c r="C14" s="71">
        <v>74635225</v>
      </c>
      <c r="D14" s="71" t="s">
        <v>49</v>
      </c>
      <c r="E14" s="71" t="s">
        <v>53</v>
      </c>
      <c r="F14" s="71">
        <v>0.374212</v>
      </c>
      <c r="G14" s="71" t="s">
        <v>297</v>
      </c>
      <c r="H14" s="71">
        <v>0.0467287</v>
      </c>
      <c r="I14" s="71">
        <v>0.00416788</v>
      </c>
      <c r="J14" s="77">
        <v>6.09958e-30</v>
      </c>
      <c r="K14" s="71">
        <v>0.00268439</v>
      </c>
      <c r="L14" s="71">
        <v>0.028259</v>
      </c>
      <c r="M14" s="71">
        <v>0.92622</v>
      </c>
      <c r="N14" s="78">
        <f t="shared" si="0"/>
        <v>125.700494225627</v>
      </c>
      <c r="O14" s="79">
        <f t="shared" si="1"/>
        <v>0.00102268605659551</v>
      </c>
    </row>
    <row r="15" spans="1:15">
      <c r="A15" s="71" t="s">
        <v>71</v>
      </c>
      <c r="B15" s="71">
        <v>5</v>
      </c>
      <c r="C15" s="71">
        <v>156397673</v>
      </c>
      <c r="D15" s="71" t="s">
        <v>48</v>
      </c>
      <c r="E15" s="71" t="s">
        <v>53</v>
      </c>
      <c r="F15" s="71">
        <v>0.632863</v>
      </c>
      <c r="G15" s="71" t="s">
        <v>72</v>
      </c>
      <c r="H15" s="71">
        <v>0.0448784</v>
      </c>
      <c r="I15" s="71">
        <v>0.00417905</v>
      </c>
      <c r="J15" s="77">
        <v>1.20005e-27</v>
      </c>
      <c r="K15" s="71">
        <v>0.00157424</v>
      </c>
      <c r="L15" s="71">
        <v>0.02859</v>
      </c>
      <c r="M15" s="71">
        <v>0.957381</v>
      </c>
      <c r="N15" s="78">
        <f t="shared" si="0"/>
        <v>115.323972978727</v>
      </c>
      <c r="O15" s="79">
        <f t="shared" si="1"/>
        <v>0.000935928314924099</v>
      </c>
    </row>
    <row r="16" spans="1:15">
      <c r="A16" s="71" t="s">
        <v>298</v>
      </c>
      <c r="B16" s="71">
        <v>6</v>
      </c>
      <c r="C16" s="71">
        <v>34729158</v>
      </c>
      <c r="D16" s="71" t="s">
        <v>48</v>
      </c>
      <c r="E16" s="71" t="s">
        <v>53</v>
      </c>
      <c r="F16" s="71">
        <v>0.094543</v>
      </c>
      <c r="G16" s="71" t="s">
        <v>299</v>
      </c>
      <c r="H16" s="71">
        <v>-0.0457294</v>
      </c>
      <c r="I16" s="71">
        <v>0.00693029</v>
      </c>
      <c r="J16" s="77">
        <v>7.29962e-12</v>
      </c>
      <c r="K16" s="71">
        <v>0.0118673</v>
      </c>
      <c r="L16" s="71">
        <v>0.046666</v>
      </c>
      <c r="M16" s="71">
        <v>0.80605</v>
      </c>
      <c r="N16" s="78">
        <f t="shared" si="0"/>
        <v>43.5399764729724</v>
      </c>
      <c r="O16" s="79">
        <f t="shared" si="1"/>
        <v>0.000358029005069269</v>
      </c>
    </row>
    <row r="17" spans="1:15">
      <c r="A17" s="71" t="s">
        <v>300</v>
      </c>
      <c r="B17" s="71">
        <v>6</v>
      </c>
      <c r="C17" s="71">
        <v>31078836</v>
      </c>
      <c r="D17" s="71" t="s">
        <v>48</v>
      </c>
      <c r="E17" s="71" t="s">
        <v>53</v>
      </c>
      <c r="F17" s="71">
        <v>0.064679</v>
      </c>
      <c r="G17" s="71" t="s">
        <v>301</v>
      </c>
      <c r="H17" s="71">
        <v>0.0477116</v>
      </c>
      <c r="I17" s="71">
        <v>0.0082133</v>
      </c>
      <c r="J17" s="77">
        <v>5.90065e-11</v>
      </c>
      <c r="K17" s="71">
        <v>0.00371609</v>
      </c>
      <c r="L17" s="71">
        <v>0.047098</v>
      </c>
      <c r="M17" s="71">
        <v>0.939804</v>
      </c>
      <c r="N17" s="78">
        <f t="shared" ref="N17:N52" si="2">(H17/I17)^2</f>
        <v>33.7452452775672</v>
      </c>
      <c r="O17" s="79">
        <f t="shared" ref="O17:O52" si="3">2*H17^2*F17*(1-F17)</f>
        <v>0.000275424100168905</v>
      </c>
    </row>
    <row r="18" spans="1:15">
      <c r="A18" s="71" t="s">
        <v>302</v>
      </c>
      <c r="B18" s="71">
        <v>6</v>
      </c>
      <c r="C18" s="71">
        <v>116322349</v>
      </c>
      <c r="D18" s="71" t="s">
        <v>52</v>
      </c>
      <c r="E18" s="71" t="s">
        <v>49</v>
      </c>
      <c r="F18" s="71">
        <v>0.400489</v>
      </c>
      <c r="G18" s="71" t="s">
        <v>303</v>
      </c>
      <c r="H18" s="71">
        <v>0.0228258</v>
      </c>
      <c r="I18" s="71">
        <v>0.00411241</v>
      </c>
      <c r="J18" s="77">
        <v>2.19999e-8</v>
      </c>
      <c r="K18" s="71">
        <v>0.0355032</v>
      </c>
      <c r="L18" s="71">
        <v>0.028671</v>
      </c>
      <c r="M18" s="71">
        <v>0.212034</v>
      </c>
      <c r="N18" s="78">
        <f t="shared" si="2"/>
        <v>30.8076947278154</v>
      </c>
      <c r="O18" s="79">
        <f t="shared" si="3"/>
        <v>0.000250189891688605</v>
      </c>
    </row>
    <row r="19" spans="1:15">
      <c r="A19" s="71" t="s">
        <v>304</v>
      </c>
      <c r="B19" s="71">
        <v>6</v>
      </c>
      <c r="C19" s="71">
        <v>160986915</v>
      </c>
      <c r="D19" s="71" t="s">
        <v>49</v>
      </c>
      <c r="E19" s="71" t="s">
        <v>48</v>
      </c>
      <c r="F19" s="71">
        <v>0.782336</v>
      </c>
      <c r="G19" s="71" t="s">
        <v>74</v>
      </c>
      <c r="H19" s="71">
        <v>-0.0481657</v>
      </c>
      <c r="I19" s="71">
        <v>0.00494853</v>
      </c>
      <c r="J19" s="77">
        <v>1.9002e-23</v>
      </c>
      <c r="K19" s="71">
        <v>0.0206814</v>
      </c>
      <c r="L19" s="71">
        <v>0.035344</v>
      </c>
      <c r="M19" s="71">
        <v>0.580534</v>
      </c>
      <c r="N19" s="78">
        <f t="shared" si="2"/>
        <v>94.7378092484057</v>
      </c>
      <c r="O19" s="79">
        <f t="shared" si="3"/>
        <v>0.000790106563382605</v>
      </c>
    </row>
    <row r="20" spans="1:15">
      <c r="A20" s="71" t="s">
        <v>305</v>
      </c>
      <c r="B20" s="71">
        <v>6</v>
      </c>
      <c r="C20" s="71">
        <v>160400147</v>
      </c>
      <c r="D20" s="71" t="s">
        <v>53</v>
      </c>
      <c r="E20" s="71" t="s">
        <v>48</v>
      </c>
      <c r="F20" s="71">
        <v>0.285011</v>
      </c>
      <c r="G20" s="71" t="s">
        <v>306</v>
      </c>
      <c r="H20" s="71">
        <v>0.0249212</v>
      </c>
      <c r="I20" s="71">
        <v>0.00446247</v>
      </c>
      <c r="J20" s="77">
        <v>1.29999e-8</v>
      </c>
      <c r="K20" s="71">
        <v>-0.0271821</v>
      </c>
      <c r="L20" s="71">
        <v>0.031804</v>
      </c>
      <c r="M20" s="71">
        <v>0.420935</v>
      </c>
      <c r="N20" s="78">
        <f t="shared" si="2"/>
        <v>31.1879825182089</v>
      </c>
      <c r="O20" s="79">
        <f t="shared" si="3"/>
        <v>0.000253121408793315</v>
      </c>
    </row>
    <row r="21" spans="1:15">
      <c r="A21" s="71" t="s">
        <v>307</v>
      </c>
      <c r="B21" s="71">
        <v>6</v>
      </c>
      <c r="C21" s="71">
        <v>160751531</v>
      </c>
      <c r="D21" s="71" t="s">
        <v>52</v>
      </c>
      <c r="E21" s="71" t="s">
        <v>53</v>
      </c>
      <c r="F21" s="71">
        <v>0.016833</v>
      </c>
      <c r="G21" s="71" t="s">
        <v>308</v>
      </c>
      <c r="H21" s="71">
        <v>-0.196375</v>
      </c>
      <c r="I21" s="71">
        <v>0.0159543</v>
      </c>
      <c r="J21" s="77">
        <v>3.40017e-36</v>
      </c>
      <c r="K21" s="71">
        <v>-0.206599</v>
      </c>
      <c r="L21" s="71">
        <v>0.092055</v>
      </c>
      <c r="M21" s="71">
        <v>0.106423</v>
      </c>
      <c r="N21" s="78">
        <f t="shared" si="2"/>
        <v>151.501484321629</v>
      </c>
      <c r="O21" s="79">
        <f t="shared" si="3"/>
        <v>0.00127641296905008</v>
      </c>
    </row>
    <row r="22" spans="1:15">
      <c r="A22" s="71" t="s">
        <v>309</v>
      </c>
      <c r="B22" s="71">
        <v>7</v>
      </c>
      <c r="C22" s="71">
        <v>73037366</v>
      </c>
      <c r="D22" s="71" t="s">
        <v>48</v>
      </c>
      <c r="E22" s="71" t="s">
        <v>53</v>
      </c>
      <c r="F22" s="71">
        <v>0.203615</v>
      </c>
      <c r="G22" s="71" t="s">
        <v>80</v>
      </c>
      <c r="H22" s="71">
        <v>-0.0494876</v>
      </c>
      <c r="I22" s="71">
        <v>0.0050239</v>
      </c>
      <c r="J22" s="77">
        <v>1.69981e-22</v>
      </c>
      <c r="K22" s="71">
        <v>0.0224198</v>
      </c>
      <c r="L22" s="71">
        <v>0.037762</v>
      </c>
      <c r="M22" s="71">
        <v>0.558617</v>
      </c>
      <c r="N22" s="78">
        <f t="shared" si="2"/>
        <v>97.0310681343782</v>
      </c>
      <c r="O22" s="79">
        <f t="shared" si="3"/>
        <v>0.000794247068285886</v>
      </c>
    </row>
    <row r="23" spans="1:15">
      <c r="A23" s="71" t="s">
        <v>83</v>
      </c>
      <c r="B23" s="71">
        <v>8</v>
      </c>
      <c r="C23" s="71">
        <v>126506694</v>
      </c>
      <c r="D23" s="71" t="s">
        <v>48</v>
      </c>
      <c r="E23" s="71" t="s">
        <v>53</v>
      </c>
      <c r="F23" s="71">
        <v>0.392346</v>
      </c>
      <c r="G23" s="71" t="s">
        <v>84</v>
      </c>
      <c r="H23" s="71">
        <v>-0.063694</v>
      </c>
      <c r="I23" s="71">
        <v>0.00418831</v>
      </c>
      <c r="J23" s="77">
        <v>2.19989e-53</v>
      </c>
      <c r="K23" s="71">
        <v>-0.0179227</v>
      </c>
      <c r="L23" s="71">
        <v>0.028969</v>
      </c>
      <c r="M23" s="71">
        <v>0.555248</v>
      </c>
      <c r="N23" s="78">
        <f t="shared" si="2"/>
        <v>231.270058172797</v>
      </c>
      <c r="O23" s="79">
        <f t="shared" si="3"/>
        <v>0.00193442828219424</v>
      </c>
    </row>
    <row r="24" spans="1:15">
      <c r="A24" s="71" t="s">
        <v>310</v>
      </c>
      <c r="B24" s="71">
        <v>8</v>
      </c>
      <c r="C24" s="71">
        <v>9187242</v>
      </c>
      <c r="D24" s="71" t="s">
        <v>53</v>
      </c>
      <c r="E24" s="71" t="s">
        <v>48</v>
      </c>
      <c r="F24" s="71">
        <v>0.899221</v>
      </c>
      <c r="G24" s="71" t="s">
        <v>88</v>
      </c>
      <c r="H24" s="71">
        <v>0.0835465</v>
      </c>
      <c r="I24" s="71">
        <v>0.00670616</v>
      </c>
      <c r="J24" s="77">
        <v>2.80027e-36</v>
      </c>
      <c r="K24" s="71">
        <v>-0.0122556</v>
      </c>
      <c r="L24" s="71">
        <v>0.046091</v>
      </c>
      <c r="M24" s="71">
        <v>0.797183</v>
      </c>
      <c r="N24" s="78">
        <f t="shared" si="2"/>
        <v>155.206069126589</v>
      </c>
      <c r="O24" s="79">
        <f t="shared" si="3"/>
        <v>0.00126509460169743</v>
      </c>
    </row>
    <row r="25" spans="1:15">
      <c r="A25" s="71" t="s">
        <v>311</v>
      </c>
      <c r="B25" s="71">
        <v>8</v>
      </c>
      <c r="C25" s="71">
        <v>116658583</v>
      </c>
      <c r="D25" s="71" t="s">
        <v>52</v>
      </c>
      <c r="E25" s="71" t="s">
        <v>53</v>
      </c>
      <c r="F25" s="71">
        <v>0.278598</v>
      </c>
      <c r="G25" s="71" t="s">
        <v>312</v>
      </c>
      <c r="H25" s="71">
        <v>-0.0274764</v>
      </c>
      <c r="I25" s="71">
        <v>0.00450795</v>
      </c>
      <c r="J25" s="77">
        <v>1.40001e-9</v>
      </c>
      <c r="K25" s="71">
        <v>0.0441441</v>
      </c>
      <c r="L25" s="71">
        <v>0.032501</v>
      </c>
      <c r="M25" s="71">
        <v>0.168859</v>
      </c>
      <c r="N25" s="78">
        <f t="shared" si="2"/>
        <v>37.1502276633788</v>
      </c>
      <c r="O25" s="79">
        <f t="shared" si="3"/>
        <v>0.000303462472824066</v>
      </c>
    </row>
    <row r="26" spans="1:15">
      <c r="A26" s="71" t="s">
        <v>313</v>
      </c>
      <c r="B26" s="71">
        <v>8</v>
      </c>
      <c r="C26" s="71">
        <v>59377357</v>
      </c>
      <c r="D26" s="71" t="s">
        <v>48</v>
      </c>
      <c r="E26" s="71" t="s">
        <v>53</v>
      </c>
      <c r="F26" s="71">
        <v>0.663091</v>
      </c>
      <c r="G26" s="71" t="s">
        <v>314</v>
      </c>
      <c r="H26" s="71">
        <v>-0.0290285</v>
      </c>
      <c r="I26" s="71">
        <v>0.00427754</v>
      </c>
      <c r="J26" s="77">
        <v>4.00037e-12</v>
      </c>
      <c r="K26" s="71">
        <v>-0.00108241</v>
      </c>
      <c r="L26" s="71">
        <v>0.028518</v>
      </c>
      <c r="M26" s="71">
        <v>0.970524</v>
      </c>
      <c r="N26" s="78">
        <f t="shared" si="2"/>
        <v>46.0533292284935</v>
      </c>
      <c r="O26" s="79">
        <f t="shared" si="3"/>
        <v>0.000376499957557639</v>
      </c>
    </row>
    <row r="27" spans="1:15">
      <c r="A27" s="71" t="s">
        <v>315</v>
      </c>
      <c r="B27" s="71">
        <v>9</v>
      </c>
      <c r="C27" s="71">
        <v>136149711</v>
      </c>
      <c r="D27" s="71" t="s">
        <v>52</v>
      </c>
      <c r="E27" s="71" t="s">
        <v>48</v>
      </c>
      <c r="F27" s="71">
        <v>0.183315</v>
      </c>
      <c r="G27" s="71" t="s">
        <v>316</v>
      </c>
      <c r="H27" s="71">
        <v>0.0422787</v>
      </c>
      <c r="I27" s="71">
        <v>0.00521674</v>
      </c>
      <c r="J27" s="77">
        <v>2.19989e-17</v>
      </c>
      <c r="K27" s="71">
        <v>-0.00610158</v>
      </c>
      <c r="L27" s="71">
        <v>0.032516</v>
      </c>
      <c r="M27" s="71">
        <v>0.856768</v>
      </c>
      <c r="N27" s="78">
        <f t="shared" si="2"/>
        <v>65.6817727050155</v>
      </c>
      <c r="O27" s="79">
        <f t="shared" si="3"/>
        <v>0.000535211982298805</v>
      </c>
    </row>
    <row r="28" spans="1:15">
      <c r="A28" s="71" t="s">
        <v>317</v>
      </c>
      <c r="B28" s="71">
        <v>9</v>
      </c>
      <c r="C28" s="71">
        <v>107647019</v>
      </c>
      <c r="D28" s="71" t="s">
        <v>52</v>
      </c>
      <c r="E28" s="71" t="s">
        <v>49</v>
      </c>
      <c r="F28" s="71">
        <v>0.108831</v>
      </c>
      <c r="G28" s="71" t="s">
        <v>90</v>
      </c>
      <c r="H28" s="71">
        <v>0.0478798</v>
      </c>
      <c r="I28" s="71">
        <v>0.00649064</v>
      </c>
      <c r="J28" s="77">
        <v>9.70063e-14</v>
      </c>
      <c r="K28" s="71">
        <v>-0.0460534</v>
      </c>
      <c r="L28" s="71">
        <v>0.042683</v>
      </c>
      <c r="M28" s="71">
        <v>0.324818</v>
      </c>
      <c r="N28" s="78">
        <f t="shared" si="2"/>
        <v>54.4163755080456</v>
      </c>
      <c r="O28" s="79">
        <f t="shared" si="3"/>
        <v>0.000444679738390361</v>
      </c>
    </row>
    <row r="29" spans="1:15">
      <c r="A29" s="71" t="s">
        <v>318</v>
      </c>
      <c r="B29" s="71">
        <v>9</v>
      </c>
      <c r="C29" s="71">
        <v>107661742</v>
      </c>
      <c r="D29" s="71" t="s">
        <v>49</v>
      </c>
      <c r="E29" s="71" t="s">
        <v>48</v>
      </c>
      <c r="F29" s="71">
        <v>0.265321</v>
      </c>
      <c r="G29" s="71" t="s">
        <v>90</v>
      </c>
      <c r="H29" s="71">
        <v>-0.0501345</v>
      </c>
      <c r="I29" s="71">
        <v>0.00457926</v>
      </c>
      <c r="J29" s="77">
        <v>5.40008e-28</v>
      </c>
      <c r="K29" s="71">
        <v>0.0689746</v>
      </c>
      <c r="L29" s="71">
        <v>0.035346</v>
      </c>
      <c r="M29" s="71">
        <v>0.0431509</v>
      </c>
      <c r="N29" s="78">
        <f t="shared" si="2"/>
        <v>119.862345280154</v>
      </c>
      <c r="O29" s="79">
        <f t="shared" si="3"/>
        <v>0.000979879390437908</v>
      </c>
    </row>
    <row r="30" spans="1:15">
      <c r="A30" s="71" t="s">
        <v>319</v>
      </c>
      <c r="B30" s="71">
        <v>9</v>
      </c>
      <c r="C30" s="71">
        <v>15300968</v>
      </c>
      <c r="D30" s="71" t="s">
        <v>48</v>
      </c>
      <c r="E30" s="71" t="s">
        <v>49</v>
      </c>
      <c r="F30" s="71">
        <v>0.221842</v>
      </c>
      <c r="G30" s="71" t="s">
        <v>320</v>
      </c>
      <c r="H30" s="71">
        <v>0.0329594</v>
      </c>
      <c r="I30" s="71">
        <v>0.00487542</v>
      </c>
      <c r="J30" s="77">
        <v>8.4004e-12</v>
      </c>
      <c r="K30" s="71">
        <v>0.0584368</v>
      </c>
      <c r="L30" s="71">
        <v>0.034432</v>
      </c>
      <c r="M30" s="71">
        <v>0.081615</v>
      </c>
      <c r="N30" s="78">
        <f t="shared" si="2"/>
        <v>45.701928348259</v>
      </c>
      <c r="O30" s="79">
        <f t="shared" si="3"/>
        <v>0.000375059481132596</v>
      </c>
    </row>
    <row r="31" spans="1:15">
      <c r="A31" s="71" t="s">
        <v>321</v>
      </c>
      <c r="B31" s="71">
        <v>10</v>
      </c>
      <c r="C31" s="71">
        <v>5257647</v>
      </c>
      <c r="D31" s="71" t="s">
        <v>48</v>
      </c>
      <c r="E31" s="71" t="s">
        <v>53</v>
      </c>
      <c r="F31" s="71">
        <v>0.154684</v>
      </c>
      <c r="G31" s="71" t="s">
        <v>94</v>
      </c>
      <c r="H31" s="71">
        <v>-0.0314077</v>
      </c>
      <c r="I31" s="71">
        <v>0.00559075</v>
      </c>
      <c r="J31" s="77">
        <v>2.69998e-8</v>
      </c>
      <c r="K31" s="71">
        <v>-0.038587</v>
      </c>
      <c r="L31" s="71">
        <v>0.037114</v>
      </c>
      <c r="M31" s="71">
        <v>0.336023</v>
      </c>
      <c r="N31" s="78">
        <f t="shared" si="2"/>
        <v>31.5596459914702</v>
      </c>
      <c r="O31" s="79">
        <f t="shared" si="3"/>
        <v>0.000257968540734887</v>
      </c>
    </row>
    <row r="32" spans="1:15">
      <c r="A32" s="71" t="s">
        <v>322</v>
      </c>
      <c r="B32" s="71">
        <v>11</v>
      </c>
      <c r="C32" s="71">
        <v>47643891</v>
      </c>
      <c r="D32" s="71" t="s">
        <v>48</v>
      </c>
      <c r="E32" s="71" t="s">
        <v>52</v>
      </c>
      <c r="F32" s="71">
        <v>0.350559</v>
      </c>
      <c r="G32" s="93" t="s">
        <v>323</v>
      </c>
      <c r="H32" s="71">
        <v>-0.0277621</v>
      </c>
      <c r="I32" s="71">
        <v>0.00421464</v>
      </c>
      <c r="J32" s="77">
        <v>9.79941e-12</v>
      </c>
      <c r="K32" s="71">
        <v>-0.0307355</v>
      </c>
      <c r="L32" s="71">
        <v>0.027582</v>
      </c>
      <c r="M32" s="71">
        <v>0.293612</v>
      </c>
      <c r="N32" s="78">
        <f t="shared" si="2"/>
        <v>43.389401459358</v>
      </c>
      <c r="O32" s="79">
        <f t="shared" si="3"/>
        <v>0.000350942081936441</v>
      </c>
    </row>
    <row r="33" spans="1:15">
      <c r="A33" s="71" t="s">
        <v>324</v>
      </c>
      <c r="B33" s="71">
        <v>11</v>
      </c>
      <c r="C33" s="71">
        <v>75474195</v>
      </c>
      <c r="D33" s="71" t="s">
        <v>48</v>
      </c>
      <c r="E33" s="71" t="s">
        <v>49</v>
      </c>
      <c r="F33" s="71">
        <v>0.094064</v>
      </c>
      <c r="G33" s="71" t="s">
        <v>325</v>
      </c>
      <c r="H33" s="71">
        <v>-0.051564</v>
      </c>
      <c r="I33" s="71">
        <v>0.00694288</v>
      </c>
      <c r="J33" s="77">
        <v>1.59993e-13</v>
      </c>
      <c r="K33" s="71">
        <v>-0.0122001</v>
      </c>
      <c r="L33" s="71">
        <v>0.044221</v>
      </c>
      <c r="M33" s="71">
        <v>0.794544</v>
      </c>
      <c r="N33" s="78">
        <f t="shared" si="2"/>
        <v>55.1586821431198</v>
      </c>
      <c r="O33" s="79">
        <f t="shared" si="3"/>
        <v>0.000453152265886055</v>
      </c>
    </row>
    <row r="34" spans="1:15">
      <c r="A34" s="71" t="s">
        <v>105</v>
      </c>
      <c r="B34" s="71">
        <v>11</v>
      </c>
      <c r="C34" s="71">
        <v>116648917</v>
      </c>
      <c r="D34" s="71" t="s">
        <v>49</v>
      </c>
      <c r="E34" s="71" t="s">
        <v>53</v>
      </c>
      <c r="F34" s="71">
        <v>0.867229</v>
      </c>
      <c r="G34" s="71" t="s">
        <v>106</v>
      </c>
      <c r="H34" s="71">
        <v>-0.138896</v>
      </c>
      <c r="I34" s="71">
        <v>0.00594434</v>
      </c>
      <c r="J34" s="77">
        <v>1.09901e-125</v>
      </c>
      <c r="K34" s="71">
        <v>-0.0351306</v>
      </c>
      <c r="L34" s="71">
        <v>0.039936</v>
      </c>
      <c r="M34" s="71">
        <v>0.380896</v>
      </c>
      <c r="N34" s="78">
        <f t="shared" si="2"/>
        <v>545.974292150539</v>
      </c>
      <c r="O34" s="79">
        <f t="shared" si="3"/>
        <v>0.00444269492630647</v>
      </c>
    </row>
    <row r="35" spans="1:15">
      <c r="A35" s="71" t="s">
        <v>326</v>
      </c>
      <c r="B35" s="71">
        <v>12</v>
      </c>
      <c r="C35" s="71">
        <v>111904371</v>
      </c>
      <c r="D35" s="71" t="s">
        <v>48</v>
      </c>
      <c r="E35" s="71" t="s">
        <v>52</v>
      </c>
      <c r="F35" s="71">
        <v>0.503267</v>
      </c>
      <c r="G35" s="93" t="s">
        <v>327</v>
      </c>
      <c r="H35" s="71">
        <v>0.0277794</v>
      </c>
      <c r="I35" s="71">
        <v>0.00404125</v>
      </c>
      <c r="J35" s="77">
        <v>1.50003e-12</v>
      </c>
      <c r="K35" s="71">
        <v>-0.0620523</v>
      </c>
      <c r="L35" s="71">
        <v>0.031498</v>
      </c>
      <c r="M35" s="71">
        <v>0.0418967</v>
      </c>
      <c r="N35" s="78">
        <f t="shared" si="2"/>
        <v>47.2513572089712</v>
      </c>
      <c r="O35" s="79">
        <f t="shared" si="3"/>
        <v>0.000385831059131116</v>
      </c>
    </row>
    <row r="36" spans="1:15">
      <c r="A36" s="71" t="s">
        <v>328</v>
      </c>
      <c r="B36" s="71">
        <v>12</v>
      </c>
      <c r="C36" s="71">
        <v>121415293</v>
      </c>
      <c r="D36" s="71" t="s">
        <v>48</v>
      </c>
      <c r="E36" s="71" t="s">
        <v>53</v>
      </c>
      <c r="F36" s="71">
        <v>0.592501</v>
      </c>
      <c r="G36" s="93" t="s">
        <v>108</v>
      </c>
      <c r="H36" s="71">
        <v>-0.0297379</v>
      </c>
      <c r="I36" s="71">
        <v>0.00411541</v>
      </c>
      <c r="J36" s="77">
        <v>3.29989e-13</v>
      </c>
      <c r="K36" s="71">
        <v>-0.0176867</v>
      </c>
      <c r="L36" s="71">
        <v>0.028631</v>
      </c>
      <c r="M36" s="71">
        <v>0.541045</v>
      </c>
      <c r="N36" s="78">
        <f t="shared" si="2"/>
        <v>52.2148910751332</v>
      </c>
      <c r="O36" s="79">
        <f t="shared" si="3"/>
        <v>0.000427037706604118</v>
      </c>
    </row>
    <row r="37" spans="1:15">
      <c r="A37" s="71" t="s">
        <v>111</v>
      </c>
      <c r="B37" s="71">
        <v>15</v>
      </c>
      <c r="C37" s="71">
        <v>58678720</v>
      </c>
      <c r="D37" s="71" t="s">
        <v>49</v>
      </c>
      <c r="E37" s="71" t="s">
        <v>52</v>
      </c>
      <c r="F37" s="71">
        <v>0.654653</v>
      </c>
      <c r="G37" s="71" t="s">
        <v>112</v>
      </c>
      <c r="H37" s="71">
        <v>-0.0965507</v>
      </c>
      <c r="I37" s="71">
        <v>0.00425095</v>
      </c>
      <c r="J37" s="77">
        <v>1e-116</v>
      </c>
      <c r="K37" s="71">
        <v>-0.0103146</v>
      </c>
      <c r="L37" s="71">
        <v>0.029252</v>
      </c>
      <c r="M37" s="71">
        <v>0.729315</v>
      </c>
      <c r="N37" s="78">
        <f t="shared" si="2"/>
        <v>515.868322115862</v>
      </c>
      <c r="O37" s="79">
        <f t="shared" si="3"/>
        <v>0.00421509822344792</v>
      </c>
    </row>
    <row r="38" spans="1:15">
      <c r="A38" s="71" t="s">
        <v>114</v>
      </c>
      <c r="B38" s="71">
        <v>15</v>
      </c>
      <c r="C38" s="71">
        <v>58725839</v>
      </c>
      <c r="D38" s="71" t="s">
        <v>53</v>
      </c>
      <c r="E38" s="71" t="s">
        <v>48</v>
      </c>
      <c r="F38" s="71">
        <v>0.292348</v>
      </c>
      <c r="G38" s="71" t="s">
        <v>115</v>
      </c>
      <c r="H38" s="71">
        <v>0.0725178</v>
      </c>
      <c r="I38" s="71">
        <v>0.00445048</v>
      </c>
      <c r="J38" s="77">
        <v>1.29987e-59</v>
      </c>
      <c r="K38" s="71">
        <v>-0.0348544</v>
      </c>
      <c r="L38" s="71">
        <v>0.029267</v>
      </c>
      <c r="M38" s="71">
        <v>0.264573</v>
      </c>
      <c r="N38" s="78">
        <f t="shared" si="2"/>
        <v>265.506729499751</v>
      </c>
      <c r="O38" s="79">
        <f t="shared" si="3"/>
        <v>0.0021759008494896</v>
      </c>
    </row>
    <row r="39" spans="1:15">
      <c r="A39" s="71" t="s">
        <v>329</v>
      </c>
      <c r="B39" s="71">
        <v>16</v>
      </c>
      <c r="C39" s="71">
        <v>56991363</v>
      </c>
      <c r="D39" s="71" t="s">
        <v>52</v>
      </c>
      <c r="E39" s="71" t="s">
        <v>49</v>
      </c>
      <c r="F39" s="71">
        <v>0.324072</v>
      </c>
      <c r="G39" s="71" t="s">
        <v>330</v>
      </c>
      <c r="H39" s="71">
        <v>0.0615133</v>
      </c>
      <c r="I39" s="71">
        <v>0.00431123</v>
      </c>
      <c r="J39" s="77">
        <v>1.39991e-48</v>
      </c>
      <c r="K39" s="71">
        <v>0.0147379</v>
      </c>
      <c r="L39" s="71">
        <v>0.029811</v>
      </c>
      <c r="M39" s="71">
        <v>0.626174</v>
      </c>
      <c r="N39" s="78">
        <f t="shared" si="2"/>
        <v>203.58026113214</v>
      </c>
      <c r="O39" s="79">
        <f t="shared" si="3"/>
        <v>0.00165771548659565</v>
      </c>
    </row>
    <row r="40" spans="1:15">
      <c r="A40" s="71" t="s">
        <v>331</v>
      </c>
      <c r="B40" s="71">
        <v>17</v>
      </c>
      <c r="C40" s="71">
        <v>45781599</v>
      </c>
      <c r="D40" s="71" t="s">
        <v>52</v>
      </c>
      <c r="E40" s="71" t="s">
        <v>49</v>
      </c>
      <c r="F40" s="71">
        <v>0.502274</v>
      </c>
      <c r="G40" s="71" t="s">
        <v>332</v>
      </c>
      <c r="H40" s="71">
        <v>0.0224228</v>
      </c>
      <c r="I40" s="71">
        <v>0.00404559</v>
      </c>
      <c r="J40" s="77">
        <v>1.29999e-8</v>
      </c>
      <c r="K40" s="71">
        <v>-0.0433345</v>
      </c>
      <c r="L40" s="71">
        <v>0.027126</v>
      </c>
      <c r="M40" s="71">
        <v>0.137026</v>
      </c>
      <c r="N40" s="78">
        <f t="shared" si="2"/>
        <v>30.7196279977632</v>
      </c>
      <c r="O40" s="79">
        <f t="shared" si="3"/>
        <v>0.000251385780072548</v>
      </c>
    </row>
    <row r="41" spans="1:15">
      <c r="A41" s="71" t="s">
        <v>333</v>
      </c>
      <c r="B41" s="71">
        <v>17</v>
      </c>
      <c r="C41" s="71">
        <v>67082962</v>
      </c>
      <c r="D41" s="71" t="s">
        <v>53</v>
      </c>
      <c r="E41" s="71" t="s">
        <v>49</v>
      </c>
      <c r="F41" s="71">
        <v>0.151132</v>
      </c>
      <c r="G41" s="71" t="s">
        <v>334</v>
      </c>
      <c r="H41" s="71">
        <v>-0.0315718</v>
      </c>
      <c r="I41" s="71">
        <v>0.00565892</v>
      </c>
      <c r="J41" s="77">
        <v>1.40001e-8</v>
      </c>
      <c r="K41" s="71">
        <v>-0.0474229</v>
      </c>
      <c r="L41" s="71">
        <v>0.037578</v>
      </c>
      <c r="M41" s="71">
        <v>0.247486</v>
      </c>
      <c r="N41" s="78">
        <f t="shared" si="2"/>
        <v>31.1265922973421</v>
      </c>
      <c r="O41" s="79">
        <f t="shared" si="3"/>
        <v>0.000255755671648618</v>
      </c>
    </row>
    <row r="42" spans="1:15">
      <c r="A42" s="71" t="s">
        <v>120</v>
      </c>
      <c r="B42" s="71">
        <v>18</v>
      </c>
      <c r="C42" s="71">
        <v>47109955</v>
      </c>
      <c r="D42" s="71" t="s">
        <v>53</v>
      </c>
      <c r="E42" s="71" t="s">
        <v>48</v>
      </c>
      <c r="F42" s="71">
        <v>0.013239</v>
      </c>
      <c r="G42" s="71" t="s">
        <v>121</v>
      </c>
      <c r="H42" s="71">
        <v>0.275526</v>
      </c>
      <c r="I42" s="71">
        <v>0.0176159</v>
      </c>
      <c r="J42" s="77">
        <v>2.80027e-56</v>
      </c>
      <c r="K42" s="71">
        <v>0.111673</v>
      </c>
      <c r="L42" s="71">
        <v>0.127757</v>
      </c>
      <c r="M42" s="71">
        <v>0.387962</v>
      </c>
      <c r="N42" s="78">
        <f t="shared" si="2"/>
        <v>244.633259580139</v>
      </c>
      <c r="O42" s="79">
        <f t="shared" si="3"/>
        <v>0.00198345489531864</v>
      </c>
    </row>
    <row r="43" spans="1:15">
      <c r="A43" s="71" t="s">
        <v>122</v>
      </c>
      <c r="B43" s="71">
        <v>18</v>
      </c>
      <c r="C43" s="71">
        <v>47158234</v>
      </c>
      <c r="D43" s="71" t="s">
        <v>52</v>
      </c>
      <c r="E43" s="71" t="s">
        <v>49</v>
      </c>
      <c r="F43" s="71">
        <v>0.818434</v>
      </c>
      <c r="G43" s="71" t="s">
        <v>123</v>
      </c>
      <c r="H43" s="71">
        <v>0.0702336</v>
      </c>
      <c r="I43" s="71">
        <v>0.00523609</v>
      </c>
      <c r="J43" s="77">
        <v>7.19946e-42</v>
      </c>
      <c r="K43" s="71">
        <v>0.0553341</v>
      </c>
      <c r="L43" s="71">
        <v>0.034703</v>
      </c>
      <c r="M43" s="71">
        <v>0.14599</v>
      </c>
      <c r="N43" s="78">
        <f t="shared" si="2"/>
        <v>179.918430594656</v>
      </c>
      <c r="O43" s="79">
        <f t="shared" si="3"/>
        <v>0.00146601375169315</v>
      </c>
    </row>
    <row r="44" spans="1:15">
      <c r="A44" s="71" t="s">
        <v>335</v>
      </c>
      <c r="B44" s="71">
        <v>19</v>
      </c>
      <c r="C44" s="71">
        <v>45412955</v>
      </c>
      <c r="D44" s="71" t="s">
        <v>49</v>
      </c>
      <c r="E44" s="71" t="s">
        <v>48</v>
      </c>
      <c r="F44" s="71">
        <v>0.027624</v>
      </c>
      <c r="G44" s="71" t="s">
        <v>336</v>
      </c>
      <c r="H44" s="71">
        <v>0.118778</v>
      </c>
      <c r="I44" s="71">
        <v>0.0123322</v>
      </c>
      <c r="J44" s="77">
        <v>1.80011e-22</v>
      </c>
      <c r="K44" s="71">
        <v>0.129691</v>
      </c>
      <c r="L44" s="71">
        <v>0.116547</v>
      </c>
      <c r="M44" s="71">
        <v>0.256339</v>
      </c>
      <c r="N44" s="78">
        <f t="shared" si="2"/>
        <v>92.7664415780284</v>
      </c>
      <c r="O44" s="79">
        <f t="shared" si="3"/>
        <v>0.000757919025037413</v>
      </c>
    </row>
    <row r="45" spans="1:15">
      <c r="A45" s="71" t="s">
        <v>337</v>
      </c>
      <c r="B45" s="71">
        <v>19</v>
      </c>
      <c r="C45" s="71">
        <v>11190534</v>
      </c>
      <c r="D45" s="71" t="s">
        <v>48</v>
      </c>
      <c r="E45" s="71" t="s">
        <v>53</v>
      </c>
      <c r="F45" s="71">
        <v>0.116705</v>
      </c>
      <c r="G45" s="71" t="s">
        <v>338</v>
      </c>
      <c r="H45" s="71">
        <v>-0.0944019</v>
      </c>
      <c r="I45" s="71">
        <v>0.00631781</v>
      </c>
      <c r="J45" s="77">
        <v>5.19996e-52</v>
      </c>
      <c r="K45" s="71">
        <v>-0.0051432</v>
      </c>
      <c r="L45" s="71">
        <v>0.043592</v>
      </c>
      <c r="M45" s="71">
        <v>0.910592</v>
      </c>
      <c r="N45" s="78">
        <f t="shared" si="2"/>
        <v>223.268959672524</v>
      </c>
      <c r="O45" s="79">
        <f t="shared" si="3"/>
        <v>0.00183732803286515</v>
      </c>
    </row>
    <row r="46" spans="1:15">
      <c r="A46" s="71" t="s">
        <v>339</v>
      </c>
      <c r="B46" s="71">
        <v>19</v>
      </c>
      <c r="C46" s="71">
        <v>11346155</v>
      </c>
      <c r="D46" s="71" t="s">
        <v>48</v>
      </c>
      <c r="E46" s="71" t="s">
        <v>53</v>
      </c>
      <c r="F46" s="71">
        <v>0.035157</v>
      </c>
      <c r="G46" s="71" t="s">
        <v>129</v>
      </c>
      <c r="H46" s="71">
        <v>-0.100371</v>
      </c>
      <c r="I46" s="71">
        <v>0.0109592</v>
      </c>
      <c r="J46" s="77">
        <v>1.20005e-19</v>
      </c>
      <c r="K46" s="71">
        <v>-0.0334627</v>
      </c>
      <c r="L46" s="71">
        <v>0.059765</v>
      </c>
      <c r="M46" s="71">
        <v>0.611497</v>
      </c>
      <c r="N46" s="78">
        <f t="shared" si="2"/>
        <v>83.8800724288293</v>
      </c>
      <c r="O46" s="79">
        <f t="shared" si="3"/>
        <v>0.000683462919082778</v>
      </c>
    </row>
    <row r="47" spans="1:15">
      <c r="A47" s="71" t="s">
        <v>126</v>
      </c>
      <c r="B47" s="71">
        <v>19</v>
      </c>
      <c r="C47" s="71">
        <v>19379549</v>
      </c>
      <c r="D47" s="71" t="s">
        <v>52</v>
      </c>
      <c r="E47" s="71" t="s">
        <v>49</v>
      </c>
      <c r="F47" s="71">
        <v>0.074383</v>
      </c>
      <c r="G47" s="71" t="s">
        <v>127</v>
      </c>
      <c r="H47" s="71">
        <v>-0.128057</v>
      </c>
      <c r="I47" s="71">
        <v>0.0076883</v>
      </c>
      <c r="J47" s="77">
        <v>2.49977e-65</v>
      </c>
      <c r="K47" s="71">
        <v>-0.0851745</v>
      </c>
      <c r="L47" s="71">
        <v>0.047832</v>
      </c>
      <c r="M47" s="71">
        <v>0.12105</v>
      </c>
      <c r="N47" s="78">
        <f t="shared" si="2"/>
        <v>277.42526152602</v>
      </c>
      <c r="O47" s="79">
        <f t="shared" si="3"/>
        <v>0.00225809211871242</v>
      </c>
    </row>
    <row r="48" spans="1:15">
      <c r="A48" s="71" t="s">
        <v>340</v>
      </c>
      <c r="B48" s="71">
        <v>20</v>
      </c>
      <c r="C48" s="71">
        <v>43042364</v>
      </c>
      <c r="D48" s="71" t="s">
        <v>52</v>
      </c>
      <c r="E48" s="71" t="s">
        <v>49</v>
      </c>
      <c r="F48" s="71">
        <v>0.030192</v>
      </c>
      <c r="G48" s="71" t="s">
        <v>341</v>
      </c>
      <c r="H48" s="71">
        <v>-0.0744567</v>
      </c>
      <c r="I48" s="71">
        <v>0.0117812</v>
      </c>
      <c r="J48" s="77">
        <v>3.29997e-10</v>
      </c>
      <c r="K48" s="71">
        <v>-0.033745</v>
      </c>
      <c r="L48" s="71">
        <v>0.075061</v>
      </c>
      <c r="M48" s="71">
        <v>0.688681</v>
      </c>
      <c r="N48" s="78">
        <f t="shared" si="2"/>
        <v>39.9418807201205</v>
      </c>
      <c r="O48" s="79">
        <f t="shared" si="3"/>
        <v>0.000324649851556427</v>
      </c>
    </row>
    <row r="49" spans="1:15">
      <c r="A49" s="71" t="s">
        <v>342</v>
      </c>
      <c r="B49" s="71">
        <v>20</v>
      </c>
      <c r="C49" s="71">
        <v>34154937</v>
      </c>
      <c r="D49" s="71" t="s">
        <v>48</v>
      </c>
      <c r="E49" s="71" t="s">
        <v>53</v>
      </c>
      <c r="F49" s="71">
        <v>0.140871</v>
      </c>
      <c r="G49" s="71" t="s">
        <v>343</v>
      </c>
      <c r="H49" s="71">
        <v>-0.0333321</v>
      </c>
      <c r="I49" s="71">
        <v>0.00581966</v>
      </c>
      <c r="J49" s="77">
        <v>3.2e-9</v>
      </c>
      <c r="K49" s="71">
        <v>0.0032218</v>
      </c>
      <c r="L49" s="71">
        <v>0.037043</v>
      </c>
      <c r="M49" s="71">
        <v>0.932999</v>
      </c>
      <c r="N49" s="78">
        <f t="shared" si="2"/>
        <v>32.8042510339309</v>
      </c>
      <c r="O49" s="79">
        <f t="shared" si="3"/>
        <v>0.000268927567942099</v>
      </c>
    </row>
    <row r="50" spans="1:15">
      <c r="A50" s="71" t="s">
        <v>346</v>
      </c>
      <c r="B50" s="71">
        <v>22</v>
      </c>
      <c r="C50" s="71">
        <v>50868669</v>
      </c>
      <c r="D50" s="71" t="s">
        <v>52</v>
      </c>
      <c r="E50" s="71" t="s">
        <v>48</v>
      </c>
      <c r="F50" s="71">
        <v>0.388327</v>
      </c>
      <c r="G50" s="71" t="s">
        <v>347</v>
      </c>
      <c r="H50" s="71">
        <v>0.023821</v>
      </c>
      <c r="I50" s="71">
        <v>0.00415851</v>
      </c>
      <c r="J50" s="77">
        <v>1.40001e-8</v>
      </c>
      <c r="K50" s="71">
        <v>0.0206611</v>
      </c>
      <c r="L50" s="71">
        <v>0.029638</v>
      </c>
      <c r="M50" s="71">
        <v>0.489435</v>
      </c>
      <c r="N50" s="78">
        <f t="shared" si="2"/>
        <v>32.8128896416428</v>
      </c>
      <c r="O50" s="79">
        <f t="shared" si="3"/>
        <v>0.000269567091096046</v>
      </c>
    </row>
  </sheetData>
  <mergeCells count="12">
    <mergeCell ref="H3:J3"/>
    <mergeCell ref="K3:M3"/>
    <mergeCell ref="A3:A4"/>
    <mergeCell ref="B3:B4"/>
    <mergeCell ref="C3:C4"/>
    <mergeCell ref="D3:D4"/>
    <mergeCell ref="E3:E4"/>
    <mergeCell ref="F3:F4"/>
    <mergeCell ref="G3:G4"/>
    <mergeCell ref="N3:N4"/>
    <mergeCell ref="O3:O4"/>
    <mergeCell ref="A1:O2"/>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3"/>
  <sheetViews>
    <sheetView topLeftCell="A30" workbookViewId="0">
      <selection activeCell="A1" sqref="A1:O2"/>
    </sheetView>
  </sheetViews>
  <sheetFormatPr defaultColWidth="9" defaultRowHeight="14.4"/>
  <cols>
    <col min="1" max="1" width="14.2777777777778" customWidth="1"/>
    <col min="3" max="3" width="14.1203703703704" customWidth="1"/>
    <col min="6" max="6" width="9.66666666666667"/>
    <col min="7" max="7" width="14.2222222222222" customWidth="1"/>
    <col min="8" max="8" width="11.1111111111111" customWidth="1"/>
    <col min="9" max="9" width="11.7777777777778"/>
    <col min="10" max="10" width="11.1111111111111" customWidth="1"/>
    <col min="11" max="11" width="12.8888888888889"/>
    <col min="12" max="12" width="9.66666666666667"/>
    <col min="13" max="13" width="11.8981481481481" customWidth="1"/>
    <col min="14" max="14" width="11.6666666666667" customWidth="1"/>
    <col min="15" max="15" width="17.7777777777778" customWidth="1"/>
  </cols>
  <sheetData>
    <row r="1" spans="1:15">
      <c r="A1" s="88" t="s">
        <v>349</v>
      </c>
      <c r="B1" s="88"/>
      <c r="C1" s="88"/>
      <c r="D1" s="88"/>
      <c r="E1" s="88"/>
      <c r="F1" s="88"/>
      <c r="G1" s="88"/>
      <c r="H1" s="88"/>
      <c r="I1" s="88"/>
      <c r="J1" s="88"/>
      <c r="K1" s="88"/>
      <c r="L1" s="88"/>
      <c r="M1" s="88"/>
      <c r="N1" s="88"/>
      <c r="O1" s="88"/>
    </row>
    <row r="2" spans="1:15">
      <c r="A2" s="88"/>
      <c r="B2" s="88"/>
      <c r="C2" s="88"/>
      <c r="D2" s="88"/>
      <c r="E2" s="88"/>
      <c r="F2" s="88"/>
      <c r="G2" s="88"/>
      <c r="H2" s="88"/>
      <c r="I2" s="88"/>
      <c r="J2" s="88"/>
      <c r="K2" s="88"/>
      <c r="L2" s="88"/>
      <c r="M2" s="88"/>
      <c r="N2" s="88"/>
      <c r="O2" s="88"/>
    </row>
    <row r="3" ht="48" customHeight="1" spans="1:15">
      <c r="A3" s="68" t="s">
        <v>31</v>
      </c>
      <c r="B3" s="68" t="s">
        <v>32</v>
      </c>
      <c r="C3" s="68" t="s">
        <v>33</v>
      </c>
      <c r="D3" s="68" t="s">
        <v>34</v>
      </c>
      <c r="E3" s="68" t="s">
        <v>35</v>
      </c>
      <c r="F3" s="69" t="s">
        <v>36</v>
      </c>
      <c r="G3" s="69" t="s">
        <v>37</v>
      </c>
      <c r="H3" s="70" t="s">
        <v>280</v>
      </c>
      <c r="I3" s="73"/>
      <c r="J3" s="74"/>
      <c r="K3" s="70" t="s">
        <v>200</v>
      </c>
      <c r="L3" s="73"/>
      <c r="M3" s="74"/>
      <c r="N3" s="75" t="s">
        <v>40</v>
      </c>
      <c r="O3" s="76" t="s">
        <v>41</v>
      </c>
    </row>
    <row r="4" ht="30.75" customHeight="1" spans="1:15">
      <c r="A4" s="68"/>
      <c r="B4" s="68"/>
      <c r="C4" s="68"/>
      <c r="D4" s="68"/>
      <c r="E4" s="68"/>
      <c r="F4" s="69"/>
      <c r="G4" s="69"/>
      <c r="H4" s="68" t="s">
        <v>42</v>
      </c>
      <c r="I4" s="68" t="s">
        <v>43</v>
      </c>
      <c r="J4" s="75" t="s">
        <v>44</v>
      </c>
      <c r="K4" s="68" t="s">
        <v>45</v>
      </c>
      <c r="L4" s="68" t="s">
        <v>46</v>
      </c>
      <c r="M4" s="75" t="s">
        <v>44</v>
      </c>
      <c r="N4" s="68"/>
      <c r="O4" s="76"/>
    </row>
    <row r="5" spans="1:15">
      <c r="A5" s="71" t="s">
        <v>281</v>
      </c>
      <c r="B5" s="71">
        <v>1</v>
      </c>
      <c r="C5" s="71">
        <v>62963737</v>
      </c>
      <c r="D5" s="71" t="s">
        <v>48</v>
      </c>
      <c r="E5" s="71" t="s">
        <v>53</v>
      </c>
      <c r="F5" s="71">
        <v>0.644748</v>
      </c>
      <c r="G5" s="71" t="s">
        <v>50</v>
      </c>
      <c r="H5" s="71">
        <v>0.090971</v>
      </c>
      <c r="I5" s="71">
        <v>0.00421287</v>
      </c>
      <c r="J5" s="77">
        <v>1e-107</v>
      </c>
      <c r="K5" s="71">
        <v>-0.0475036</v>
      </c>
      <c r="L5" s="71">
        <v>0.030608</v>
      </c>
      <c r="M5" s="71">
        <v>0.113986</v>
      </c>
      <c r="N5" s="78">
        <f t="shared" ref="N5:N53" si="0">(H5/I5)^2</f>
        <v>466.283257194894</v>
      </c>
      <c r="O5" s="79">
        <f t="shared" ref="O5:O53" si="1">2*H5^2*F5*(1-F5)</f>
        <v>0.00379107580360338</v>
      </c>
    </row>
    <row r="6" spans="1:15">
      <c r="A6" s="71" t="s">
        <v>282</v>
      </c>
      <c r="B6" s="71">
        <v>1</v>
      </c>
      <c r="C6" s="71">
        <v>109817590</v>
      </c>
      <c r="D6" s="71" t="s">
        <v>52</v>
      </c>
      <c r="E6" s="71" t="s">
        <v>53</v>
      </c>
      <c r="F6" s="71">
        <v>0.221071</v>
      </c>
      <c r="G6" s="71" t="s">
        <v>54</v>
      </c>
      <c r="H6" s="71">
        <v>-0.0572469</v>
      </c>
      <c r="I6" s="71">
        <v>0.00485222</v>
      </c>
      <c r="J6" s="77">
        <v>1.5e-32</v>
      </c>
      <c r="K6" s="71">
        <v>-0.0121019</v>
      </c>
      <c r="L6" s="71">
        <v>0.031937</v>
      </c>
      <c r="M6" s="71">
        <v>0.717076</v>
      </c>
      <c r="N6" s="78">
        <f t="shared" si="0"/>
        <v>139.194790221693</v>
      </c>
      <c r="O6" s="79">
        <f t="shared" si="1"/>
        <v>0.00112866119228718</v>
      </c>
    </row>
    <row r="7" spans="1:15">
      <c r="A7" s="71" t="s">
        <v>283</v>
      </c>
      <c r="B7" s="71">
        <v>1</v>
      </c>
      <c r="C7" s="71">
        <v>23784965</v>
      </c>
      <c r="D7" s="71" t="s">
        <v>53</v>
      </c>
      <c r="E7" s="71" t="s">
        <v>48</v>
      </c>
      <c r="F7" s="71">
        <v>0.875005</v>
      </c>
      <c r="G7" s="71" t="s">
        <v>284</v>
      </c>
      <c r="H7" s="71">
        <v>0.0390397</v>
      </c>
      <c r="I7" s="71">
        <v>0.00607823</v>
      </c>
      <c r="J7" s="77">
        <v>9.3e-11</v>
      </c>
      <c r="K7" s="71">
        <v>-0.0176051</v>
      </c>
      <c r="L7" s="71">
        <v>0.04174</v>
      </c>
      <c r="M7" s="71">
        <v>0.680531</v>
      </c>
      <c r="N7" s="78">
        <f t="shared" si="0"/>
        <v>41.2532989377174</v>
      </c>
      <c r="O7" s="79">
        <f t="shared" si="1"/>
        <v>0.000333385045207162</v>
      </c>
    </row>
    <row r="8" spans="1:15">
      <c r="A8" s="71" t="s">
        <v>63</v>
      </c>
      <c r="B8" s="71">
        <v>2</v>
      </c>
      <c r="C8" s="71">
        <v>27730940</v>
      </c>
      <c r="D8" s="71" t="s">
        <v>49</v>
      </c>
      <c r="E8" s="71" t="s">
        <v>52</v>
      </c>
      <c r="F8" s="71">
        <v>0.60401</v>
      </c>
      <c r="G8" s="71" t="s">
        <v>64</v>
      </c>
      <c r="H8" s="71">
        <v>-0.0642561</v>
      </c>
      <c r="I8" s="71">
        <v>0.00412206</v>
      </c>
      <c r="J8" s="77">
        <v>3.9e-55</v>
      </c>
      <c r="K8" s="71">
        <v>0.00671751</v>
      </c>
      <c r="L8" s="71">
        <v>0.027738</v>
      </c>
      <c r="M8" s="71">
        <v>0.815051</v>
      </c>
      <c r="N8" s="78">
        <f t="shared" si="0"/>
        <v>242.996549827649</v>
      </c>
      <c r="O8" s="79">
        <f t="shared" si="1"/>
        <v>0.00197509081173013</v>
      </c>
    </row>
    <row r="9" spans="1:15">
      <c r="A9" s="71" t="s">
        <v>285</v>
      </c>
      <c r="B9" s="71">
        <v>2</v>
      </c>
      <c r="C9" s="71">
        <v>169828995</v>
      </c>
      <c r="D9" s="71" t="s">
        <v>52</v>
      </c>
      <c r="E9" s="71" t="s">
        <v>49</v>
      </c>
      <c r="F9" s="71">
        <v>0.48397</v>
      </c>
      <c r="G9" s="71" t="s">
        <v>286</v>
      </c>
      <c r="H9" s="71">
        <v>-0.0229674</v>
      </c>
      <c r="I9" s="71">
        <v>0.00405156</v>
      </c>
      <c r="J9" s="77">
        <v>7.1e-9</v>
      </c>
      <c r="K9" s="71">
        <v>0.0392832</v>
      </c>
      <c r="L9" s="71">
        <v>0.029551</v>
      </c>
      <c r="M9" s="71">
        <v>0.179021</v>
      </c>
      <c r="N9" s="78">
        <f t="shared" si="0"/>
        <v>32.1350602612197</v>
      </c>
      <c r="O9" s="79">
        <f t="shared" si="1"/>
        <v>0.000263479636878756</v>
      </c>
    </row>
    <row r="10" spans="1:15">
      <c r="A10" s="71" t="s">
        <v>287</v>
      </c>
      <c r="B10" s="71">
        <v>2</v>
      </c>
      <c r="C10" s="71">
        <v>44072576</v>
      </c>
      <c r="D10" s="71" t="s">
        <v>52</v>
      </c>
      <c r="E10" s="71" t="s">
        <v>53</v>
      </c>
      <c r="F10" s="71">
        <v>0.676279</v>
      </c>
      <c r="G10" s="71" t="s">
        <v>288</v>
      </c>
      <c r="H10" s="71">
        <v>-0.0353905</v>
      </c>
      <c r="I10" s="71">
        <v>0.00431976</v>
      </c>
      <c r="J10" s="77">
        <v>1.1e-16</v>
      </c>
      <c r="K10" s="71">
        <v>0.0324364</v>
      </c>
      <c r="L10" s="71">
        <v>0.029053</v>
      </c>
      <c r="M10" s="71">
        <v>0.294293</v>
      </c>
      <c r="N10" s="78">
        <f t="shared" si="0"/>
        <v>67.1203418169507</v>
      </c>
      <c r="O10" s="79">
        <f t="shared" si="1"/>
        <v>0.00054840343655639</v>
      </c>
    </row>
    <row r="11" spans="1:15">
      <c r="A11" s="71" t="s">
        <v>289</v>
      </c>
      <c r="B11" s="71">
        <v>2</v>
      </c>
      <c r="C11" s="71">
        <v>21190209</v>
      </c>
      <c r="D11" s="71" t="s">
        <v>52</v>
      </c>
      <c r="E11" s="71" t="s">
        <v>49</v>
      </c>
      <c r="F11" s="71">
        <v>0.051258</v>
      </c>
      <c r="G11" s="71" t="s">
        <v>58</v>
      </c>
      <c r="H11" s="71">
        <v>-0.0813514</v>
      </c>
      <c r="I11" s="71">
        <v>0.00924809</v>
      </c>
      <c r="J11" s="77">
        <v>2.4e-20</v>
      </c>
      <c r="K11" s="71">
        <v>-0.128369</v>
      </c>
      <c r="L11" s="71">
        <v>0.05858</v>
      </c>
      <c r="M11" s="71">
        <v>0.0720892</v>
      </c>
      <c r="N11" s="78">
        <f t="shared" si="0"/>
        <v>77.379508600242</v>
      </c>
      <c r="O11" s="79">
        <f t="shared" si="1"/>
        <v>0.000643679742868417</v>
      </c>
    </row>
    <row r="12" spans="1:15">
      <c r="A12" s="71" t="s">
        <v>290</v>
      </c>
      <c r="B12" s="71">
        <v>2</v>
      </c>
      <c r="C12" s="71">
        <v>21319016</v>
      </c>
      <c r="D12" s="71" t="s">
        <v>53</v>
      </c>
      <c r="E12" s="71" t="s">
        <v>52</v>
      </c>
      <c r="F12" s="71">
        <v>0.860091</v>
      </c>
      <c r="G12" s="71" t="s">
        <v>291</v>
      </c>
      <c r="H12" s="71">
        <v>0.0763943</v>
      </c>
      <c r="I12" s="71">
        <v>0.00580512</v>
      </c>
      <c r="J12" s="77">
        <v>1.3e-41</v>
      </c>
      <c r="K12" s="71">
        <v>0.0100928</v>
      </c>
      <c r="L12" s="71">
        <v>0.03798</v>
      </c>
      <c r="M12" s="71">
        <v>0.800231</v>
      </c>
      <c r="N12" s="78">
        <f t="shared" si="0"/>
        <v>173.18070701874</v>
      </c>
      <c r="O12" s="79">
        <f t="shared" si="1"/>
        <v>0.00140456539088623</v>
      </c>
    </row>
    <row r="13" spans="1:15">
      <c r="A13" s="71" t="s">
        <v>292</v>
      </c>
      <c r="B13" s="71">
        <v>2</v>
      </c>
      <c r="C13" s="71">
        <v>20369562</v>
      </c>
      <c r="D13" s="71" t="s">
        <v>52</v>
      </c>
      <c r="E13" s="71" t="s">
        <v>49</v>
      </c>
      <c r="F13" s="71">
        <v>0.521426</v>
      </c>
      <c r="G13" s="71" t="s">
        <v>293</v>
      </c>
      <c r="H13" s="71">
        <v>-0.0318914</v>
      </c>
      <c r="I13" s="71">
        <v>0.00403955</v>
      </c>
      <c r="J13" s="77">
        <v>7.7e-16</v>
      </c>
      <c r="K13" s="71">
        <v>0.00745472</v>
      </c>
      <c r="L13" s="71">
        <v>0.027277</v>
      </c>
      <c r="M13" s="71">
        <v>0.791848</v>
      </c>
      <c r="N13" s="78">
        <f t="shared" si="0"/>
        <v>62.3277132697828</v>
      </c>
      <c r="O13" s="79">
        <f t="shared" si="1"/>
        <v>0.000507596885161139</v>
      </c>
    </row>
    <row r="14" spans="1:15">
      <c r="A14" s="71" t="s">
        <v>294</v>
      </c>
      <c r="B14" s="71">
        <v>4</v>
      </c>
      <c r="C14" s="71">
        <v>3443931</v>
      </c>
      <c r="D14" s="71" t="s">
        <v>53</v>
      </c>
      <c r="E14" s="71" t="s">
        <v>48</v>
      </c>
      <c r="F14" s="71">
        <v>0.615417</v>
      </c>
      <c r="G14" s="71" t="s">
        <v>295</v>
      </c>
      <c r="H14" s="71">
        <v>-0.035165</v>
      </c>
      <c r="I14" s="71">
        <v>0.00417574</v>
      </c>
      <c r="J14" s="77">
        <v>3.6e-18</v>
      </c>
      <c r="K14" s="71">
        <v>-0.0254562</v>
      </c>
      <c r="L14" s="71">
        <v>0.030595</v>
      </c>
      <c r="M14" s="71">
        <v>0.407498</v>
      </c>
      <c r="N14" s="78">
        <f t="shared" si="0"/>
        <v>70.9176513176092</v>
      </c>
      <c r="O14" s="79">
        <f t="shared" si="1"/>
        <v>0.000585343514601096</v>
      </c>
    </row>
    <row r="15" spans="1:15">
      <c r="A15" s="71" t="s">
        <v>296</v>
      </c>
      <c r="B15" s="71">
        <v>5</v>
      </c>
      <c r="C15" s="71">
        <v>74635225</v>
      </c>
      <c r="D15" s="71" t="s">
        <v>49</v>
      </c>
      <c r="E15" s="71" t="s">
        <v>53</v>
      </c>
      <c r="F15" s="71">
        <v>0.374212</v>
      </c>
      <c r="G15" s="71" t="s">
        <v>297</v>
      </c>
      <c r="H15" s="71">
        <v>0.0467287</v>
      </c>
      <c r="I15" s="71">
        <v>0.00416788</v>
      </c>
      <c r="J15" s="77">
        <v>6.1e-30</v>
      </c>
      <c r="K15" s="71">
        <v>-0.00658664</v>
      </c>
      <c r="L15" s="71">
        <v>0.027884</v>
      </c>
      <c r="M15" s="71">
        <v>0.819507</v>
      </c>
      <c r="N15" s="78">
        <f t="shared" si="0"/>
        <v>125.700494225627</v>
      </c>
      <c r="O15" s="79">
        <f t="shared" si="1"/>
        <v>0.00102268605659551</v>
      </c>
    </row>
    <row r="16" spans="1:15">
      <c r="A16" s="71" t="s">
        <v>71</v>
      </c>
      <c r="B16" s="71">
        <v>5</v>
      </c>
      <c r="C16" s="71">
        <v>156397673</v>
      </c>
      <c r="D16" s="71" t="s">
        <v>48</v>
      </c>
      <c r="E16" s="71" t="s">
        <v>53</v>
      </c>
      <c r="F16" s="71">
        <v>0.632863</v>
      </c>
      <c r="G16" s="71" t="s">
        <v>72</v>
      </c>
      <c r="H16" s="71">
        <v>0.0448784</v>
      </c>
      <c r="I16" s="71">
        <v>0.00417905</v>
      </c>
      <c r="J16" s="77">
        <v>1.2e-27</v>
      </c>
      <c r="K16" s="71">
        <v>-0.0360281</v>
      </c>
      <c r="L16" s="71">
        <v>0.029565</v>
      </c>
      <c r="M16" s="71">
        <v>0.219556</v>
      </c>
      <c r="N16" s="78">
        <f t="shared" si="0"/>
        <v>115.323972978727</v>
      </c>
      <c r="O16" s="79">
        <f t="shared" si="1"/>
        <v>0.000935928314924099</v>
      </c>
    </row>
    <row r="17" spans="1:15">
      <c r="A17" s="71" t="s">
        <v>298</v>
      </c>
      <c r="B17" s="71">
        <v>6</v>
      </c>
      <c r="C17" s="71">
        <v>34729158</v>
      </c>
      <c r="D17" s="71" t="s">
        <v>48</v>
      </c>
      <c r="E17" s="71" t="s">
        <v>53</v>
      </c>
      <c r="F17" s="71">
        <v>0.094543</v>
      </c>
      <c r="G17" s="71" t="s">
        <v>299</v>
      </c>
      <c r="H17" s="71">
        <v>-0.0457294</v>
      </c>
      <c r="I17" s="71">
        <v>0.00693029</v>
      </c>
      <c r="J17" s="77">
        <v>7.3e-12</v>
      </c>
      <c r="K17" s="71">
        <v>-0.008845</v>
      </c>
      <c r="L17" s="71">
        <v>0.044815</v>
      </c>
      <c r="M17" s="71">
        <v>0.851788</v>
      </c>
      <c r="N17" s="78">
        <f t="shared" si="0"/>
        <v>43.5399764729724</v>
      </c>
      <c r="O17" s="79">
        <f t="shared" si="1"/>
        <v>0.000358029005069269</v>
      </c>
    </row>
    <row r="18" spans="1:15">
      <c r="A18" s="71" t="s">
        <v>350</v>
      </c>
      <c r="B18" s="71">
        <v>6</v>
      </c>
      <c r="C18" s="71">
        <v>32587213</v>
      </c>
      <c r="D18" s="71" t="s">
        <v>49</v>
      </c>
      <c r="E18" s="71" t="s">
        <v>52</v>
      </c>
      <c r="F18" s="71">
        <v>0.622939</v>
      </c>
      <c r="G18" s="71" t="s">
        <v>351</v>
      </c>
      <c r="H18" s="71">
        <v>0.0388549</v>
      </c>
      <c r="I18" s="71">
        <v>0.00415994</v>
      </c>
      <c r="J18" s="77">
        <v>1.7e-18</v>
      </c>
      <c r="K18" s="71">
        <v>-0.0671697</v>
      </c>
      <c r="L18" s="71">
        <v>0.033779</v>
      </c>
      <c r="M18" s="71">
        <v>0.0394049</v>
      </c>
      <c r="N18" s="78">
        <f t="shared" si="0"/>
        <v>87.240361737502</v>
      </c>
      <c r="O18" s="79">
        <f t="shared" si="1"/>
        <v>0.000709216323924013</v>
      </c>
    </row>
    <row r="19" spans="1:15">
      <c r="A19" s="71" t="s">
        <v>300</v>
      </c>
      <c r="B19" s="71">
        <v>6</v>
      </c>
      <c r="C19" s="71">
        <v>31078836</v>
      </c>
      <c r="D19" s="71" t="s">
        <v>48</v>
      </c>
      <c r="E19" s="71" t="s">
        <v>53</v>
      </c>
      <c r="F19" s="71">
        <v>0.064679</v>
      </c>
      <c r="G19" s="71" t="s">
        <v>301</v>
      </c>
      <c r="H19" s="71">
        <v>0.0477116</v>
      </c>
      <c r="I19" s="71">
        <v>0.0082133</v>
      </c>
      <c r="J19" s="77">
        <v>5.9e-11</v>
      </c>
      <c r="K19" s="71">
        <v>0.00347794</v>
      </c>
      <c r="L19" s="71">
        <v>0.047827</v>
      </c>
      <c r="M19" s="71">
        <v>0.944573</v>
      </c>
      <c r="N19" s="78">
        <f t="shared" si="0"/>
        <v>33.7452452775672</v>
      </c>
      <c r="O19" s="79">
        <f t="shared" si="1"/>
        <v>0.000275424100168905</v>
      </c>
    </row>
    <row r="20" spans="1:15">
      <c r="A20" s="71" t="s">
        <v>302</v>
      </c>
      <c r="B20" s="71">
        <v>6</v>
      </c>
      <c r="C20" s="71">
        <v>116322349</v>
      </c>
      <c r="D20" s="71" t="s">
        <v>52</v>
      </c>
      <c r="E20" s="71" t="s">
        <v>49</v>
      </c>
      <c r="F20" s="71">
        <v>0.400489</v>
      </c>
      <c r="G20" s="71" t="s">
        <v>303</v>
      </c>
      <c r="H20" s="71">
        <v>0.0228258</v>
      </c>
      <c r="I20" s="71">
        <v>0.00411241</v>
      </c>
      <c r="J20" s="77">
        <v>2.2e-8</v>
      </c>
      <c r="K20" s="71">
        <v>-0.00619918</v>
      </c>
      <c r="L20" s="71">
        <v>0.027515</v>
      </c>
      <c r="M20" s="71">
        <v>0.827586</v>
      </c>
      <c r="N20" s="78">
        <f t="shared" si="0"/>
        <v>30.8076947278154</v>
      </c>
      <c r="O20" s="79">
        <f t="shared" si="1"/>
        <v>0.000250189891688605</v>
      </c>
    </row>
    <row r="21" spans="1:15">
      <c r="A21" s="71" t="s">
        <v>304</v>
      </c>
      <c r="B21" s="71">
        <v>6</v>
      </c>
      <c r="C21" s="71">
        <v>160986915</v>
      </c>
      <c r="D21" s="71" t="s">
        <v>49</v>
      </c>
      <c r="E21" s="71" t="s">
        <v>48</v>
      </c>
      <c r="F21" s="71">
        <v>0.782336</v>
      </c>
      <c r="G21" s="71" t="s">
        <v>74</v>
      </c>
      <c r="H21" s="71">
        <v>-0.0481657</v>
      </c>
      <c r="I21" s="71">
        <v>0.00494853</v>
      </c>
      <c r="J21" s="77">
        <v>1.9e-23</v>
      </c>
      <c r="K21" s="71">
        <v>0.0289233</v>
      </c>
      <c r="L21" s="71">
        <v>0.035086</v>
      </c>
      <c r="M21" s="71">
        <v>0.440029</v>
      </c>
      <c r="N21" s="78">
        <f t="shared" si="0"/>
        <v>94.7378092484057</v>
      </c>
      <c r="O21" s="79">
        <f t="shared" si="1"/>
        <v>0.000790106563382605</v>
      </c>
    </row>
    <row r="22" spans="1:15">
      <c r="A22" s="71" t="s">
        <v>305</v>
      </c>
      <c r="B22" s="71">
        <v>6</v>
      </c>
      <c r="C22" s="71">
        <v>160400147</v>
      </c>
      <c r="D22" s="71" t="s">
        <v>53</v>
      </c>
      <c r="E22" s="71" t="s">
        <v>48</v>
      </c>
      <c r="F22" s="71">
        <v>0.285011</v>
      </c>
      <c r="G22" s="71" t="s">
        <v>306</v>
      </c>
      <c r="H22" s="71">
        <v>0.0249212</v>
      </c>
      <c r="I22" s="71">
        <v>0.00446247</v>
      </c>
      <c r="J22" s="77">
        <v>1.3e-8</v>
      </c>
      <c r="K22" s="71">
        <v>0.0268435</v>
      </c>
      <c r="L22" s="71">
        <v>0.033169</v>
      </c>
      <c r="M22" s="71">
        <v>0.42099</v>
      </c>
      <c r="N22" s="78">
        <f t="shared" si="0"/>
        <v>31.1879825182089</v>
      </c>
      <c r="O22" s="79">
        <f t="shared" si="1"/>
        <v>0.000253121408793315</v>
      </c>
    </row>
    <row r="23" spans="1:15">
      <c r="A23" s="71" t="s">
        <v>307</v>
      </c>
      <c r="B23" s="71">
        <v>6</v>
      </c>
      <c r="C23" s="71">
        <v>160751531</v>
      </c>
      <c r="D23" s="71" t="s">
        <v>52</v>
      </c>
      <c r="E23" s="71" t="s">
        <v>53</v>
      </c>
      <c r="F23" s="71">
        <v>0.016833</v>
      </c>
      <c r="G23" s="71" t="s">
        <v>308</v>
      </c>
      <c r="H23" s="71">
        <v>-0.196375</v>
      </c>
      <c r="I23" s="71">
        <v>0.0159543</v>
      </c>
      <c r="J23" s="77">
        <v>3.4e-36</v>
      </c>
      <c r="K23" s="71">
        <v>-0.236143</v>
      </c>
      <c r="L23" s="71">
        <v>0.090136</v>
      </c>
      <c r="M23" s="71">
        <v>0.0676145</v>
      </c>
      <c r="N23" s="78">
        <f t="shared" si="0"/>
        <v>151.501484321629</v>
      </c>
      <c r="O23" s="79">
        <f t="shared" si="1"/>
        <v>0.00127641296905008</v>
      </c>
    </row>
    <row r="24" spans="1:15">
      <c r="A24" s="71" t="s">
        <v>309</v>
      </c>
      <c r="B24" s="71">
        <v>7</v>
      </c>
      <c r="C24" s="71">
        <v>73037366</v>
      </c>
      <c r="D24" s="71" t="s">
        <v>48</v>
      </c>
      <c r="E24" s="71" t="s">
        <v>53</v>
      </c>
      <c r="F24" s="71">
        <v>0.203615</v>
      </c>
      <c r="G24" s="71" t="s">
        <v>80</v>
      </c>
      <c r="H24" s="71">
        <v>-0.0494876</v>
      </c>
      <c r="I24" s="71">
        <v>0.0050239</v>
      </c>
      <c r="J24" s="77">
        <v>1.7e-22</v>
      </c>
      <c r="K24" s="71">
        <v>0.0884943</v>
      </c>
      <c r="L24" s="71">
        <v>0.040056</v>
      </c>
      <c r="M24" s="71">
        <v>0.020047</v>
      </c>
      <c r="N24" s="78">
        <f t="shared" si="0"/>
        <v>97.0310681343782</v>
      </c>
      <c r="O24" s="79">
        <f t="shared" si="1"/>
        <v>0.000794247068285886</v>
      </c>
    </row>
    <row r="25" spans="1:15">
      <c r="A25" s="71" t="s">
        <v>83</v>
      </c>
      <c r="B25" s="71">
        <v>8</v>
      </c>
      <c r="C25" s="71">
        <v>126506694</v>
      </c>
      <c r="D25" s="71" t="s">
        <v>48</v>
      </c>
      <c r="E25" s="71" t="s">
        <v>53</v>
      </c>
      <c r="F25" s="71">
        <v>0.392346</v>
      </c>
      <c r="G25" s="71" t="s">
        <v>84</v>
      </c>
      <c r="H25" s="71">
        <v>-0.063694</v>
      </c>
      <c r="I25" s="71">
        <v>0.00418831</v>
      </c>
      <c r="J25" s="77">
        <v>2.2e-53</v>
      </c>
      <c r="K25" s="71">
        <v>0.00393325</v>
      </c>
      <c r="L25" s="71">
        <v>0.029174</v>
      </c>
      <c r="M25" s="71">
        <v>0.895397</v>
      </c>
      <c r="N25" s="78">
        <f t="shared" si="0"/>
        <v>231.270058172797</v>
      </c>
      <c r="O25" s="79">
        <f t="shared" si="1"/>
        <v>0.00193442828219424</v>
      </c>
    </row>
    <row r="26" spans="1:15">
      <c r="A26" s="71" t="s">
        <v>310</v>
      </c>
      <c r="B26" s="71">
        <v>8</v>
      </c>
      <c r="C26" s="71">
        <v>9187242</v>
      </c>
      <c r="D26" s="71" t="s">
        <v>53</v>
      </c>
      <c r="E26" s="71" t="s">
        <v>48</v>
      </c>
      <c r="F26" s="71">
        <v>0.899221</v>
      </c>
      <c r="G26" s="71" t="s">
        <v>88</v>
      </c>
      <c r="H26" s="71">
        <v>0.0835465</v>
      </c>
      <c r="I26" s="71">
        <v>0.00670616</v>
      </c>
      <c r="J26" s="77">
        <v>2.8e-36</v>
      </c>
      <c r="K26" s="71">
        <v>-0.0518417</v>
      </c>
      <c r="L26" s="71">
        <v>0.046314</v>
      </c>
      <c r="M26" s="71">
        <v>0.259585</v>
      </c>
      <c r="N26" s="78">
        <f t="shared" si="0"/>
        <v>155.206069126589</v>
      </c>
      <c r="O26" s="79">
        <f t="shared" si="1"/>
        <v>0.00126509460169743</v>
      </c>
    </row>
    <row r="27" spans="1:15">
      <c r="A27" s="71" t="s">
        <v>311</v>
      </c>
      <c r="B27" s="71">
        <v>8</v>
      </c>
      <c r="C27" s="71">
        <v>116658583</v>
      </c>
      <c r="D27" s="71" t="s">
        <v>52</v>
      </c>
      <c r="E27" s="71" t="s">
        <v>53</v>
      </c>
      <c r="F27" s="71">
        <v>0.278598</v>
      </c>
      <c r="G27" s="71" t="s">
        <v>312</v>
      </c>
      <c r="H27" s="71">
        <v>-0.0274764</v>
      </c>
      <c r="I27" s="71">
        <v>0.00450795</v>
      </c>
      <c r="J27" s="77">
        <v>1.4e-9</v>
      </c>
      <c r="K27" s="71">
        <v>0.0404882</v>
      </c>
      <c r="L27" s="71">
        <v>0.032382</v>
      </c>
      <c r="M27" s="71">
        <v>0.206964</v>
      </c>
      <c r="N27" s="78">
        <f t="shared" si="0"/>
        <v>37.1502276633788</v>
      </c>
      <c r="O27" s="79">
        <f t="shared" si="1"/>
        <v>0.000303462472824066</v>
      </c>
    </row>
    <row r="28" spans="1:15">
      <c r="A28" s="71" t="s">
        <v>313</v>
      </c>
      <c r="B28" s="71">
        <v>8</v>
      </c>
      <c r="C28" s="71">
        <v>59377357</v>
      </c>
      <c r="D28" s="71" t="s">
        <v>48</v>
      </c>
      <c r="E28" s="71" t="s">
        <v>53</v>
      </c>
      <c r="F28" s="71">
        <v>0.663091</v>
      </c>
      <c r="G28" s="71" t="s">
        <v>314</v>
      </c>
      <c r="H28" s="71">
        <v>-0.0290285</v>
      </c>
      <c r="I28" s="71">
        <v>0.00427754</v>
      </c>
      <c r="J28" s="77">
        <v>4e-12</v>
      </c>
      <c r="K28" s="71">
        <v>-0.00239712</v>
      </c>
      <c r="L28" s="71">
        <v>0.028326</v>
      </c>
      <c r="M28" s="71">
        <v>0.934266</v>
      </c>
      <c r="N28" s="78">
        <f t="shared" si="0"/>
        <v>46.0533292284935</v>
      </c>
      <c r="O28" s="79">
        <f t="shared" si="1"/>
        <v>0.000376499957557639</v>
      </c>
    </row>
    <row r="29" spans="1:15">
      <c r="A29" s="71" t="s">
        <v>315</v>
      </c>
      <c r="B29" s="71">
        <v>9</v>
      </c>
      <c r="C29" s="71">
        <v>136149711</v>
      </c>
      <c r="D29" s="71" t="s">
        <v>52</v>
      </c>
      <c r="E29" s="71" t="s">
        <v>48</v>
      </c>
      <c r="F29" s="71">
        <v>0.183315</v>
      </c>
      <c r="G29" s="71" t="s">
        <v>316</v>
      </c>
      <c r="H29" s="71">
        <v>0.0422787</v>
      </c>
      <c r="I29" s="71">
        <v>0.00521674</v>
      </c>
      <c r="J29" s="77">
        <v>2.2e-17</v>
      </c>
      <c r="K29" s="71">
        <v>-0.0185775</v>
      </c>
      <c r="L29" s="71">
        <v>0.032042</v>
      </c>
      <c r="M29" s="71">
        <v>0.581853</v>
      </c>
      <c r="N29" s="78">
        <f t="shared" si="0"/>
        <v>65.6817727050155</v>
      </c>
      <c r="O29" s="79">
        <f t="shared" si="1"/>
        <v>0.000535211982298805</v>
      </c>
    </row>
    <row r="30" spans="1:15">
      <c r="A30" s="71" t="s">
        <v>317</v>
      </c>
      <c r="B30" s="71">
        <v>9</v>
      </c>
      <c r="C30" s="71">
        <v>107647019</v>
      </c>
      <c r="D30" s="71" t="s">
        <v>52</v>
      </c>
      <c r="E30" s="71" t="s">
        <v>49</v>
      </c>
      <c r="F30" s="71">
        <v>0.108831</v>
      </c>
      <c r="G30" s="71" t="s">
        <v>90</v>
      </c>
      <c r="H30" s="71">
        <v>0.0478798</v>
      </c>
      <c r="I30" s="71">
        <v>0.00649064</v>
      </c>
      <c r="J30" s="77">
        <v>9.7e-14</v>
      </c>
      <c r="K30" s="71">
        <v>-0.0748054</v>
      </c>
      <c r="L30" s="71">
        <v>0.042046</v>
      </c>
      <c r="M30" s="71">
        <v>0.114916</v>
      </c>
      <c r="N30" s="78">
        <f t="shared" si="0"/>
        <v>54.4163755080456</v>
      </c>
      <c r="O30" s="79">
        <f t="shared" si="1"/>
        <v>0.000444679738390361</v>
      </c>
    </row>
    <row r="31" spans="1:15">
      <c r="A31" s="71" t="s">
        <v>318</v>
      </c>
      <c r="B31" s="71">
        <v>9</v>
      </c>
      <c r="C31" s="71">
        <v>107661742</v>
      </c>
      <c r="D31" s="71" t="s">
        <v>49</v>
      </c>
      <c r="E31" s="71" t="s">
        <v>48</v>
      </c>
      <c r="F31" s="71">
        <v>0.265321</v>
      </c>
      <c r="G31" s="71" t="s">
        <v>90</v>
      </c>
      <c r="H31" s="71">
        <v>-0.0501345</v>
      </c>
      <c r="I31" s="71">
        <v>0.00457926</v>
      </c>
      <c r="J31" s="77">
        <v>5.4e-28</v>
      </c>
      <c r="K31" s="71">
        <v>0.068674</v>
      </c>
      <c r="L31" s="71">
        <v>0.035787</v>
      </c>
      <c r="M31" s="71">
        <v>0.0469062</v>
      </c>
      <c r="N31" s="78">
        <f t="shared" si="0"/>
        <v>119.862345280154</v>
      </c>
      <c r="O31" s="79">
        <f t="shared" si="1"/>
        <v>0.000979879390437908</v>
      </c>
    </row>
    <row r="32" spans="1:15">
      <c r="A32" s="71" t="s">
        <v>319</v>
      </c>
      <c r="B32" s="71">
        <v>9</v>
      </c>
      <c r="C32" s="71">
        <v>15300968</v>
      </c>
      <c r="D32" s="71" t="s">
        <v>48</v>
      </c>
      <c r="E32" s="71" t="s">
        <v>49</v>
      </c>
      <c r="F32" s="71">
        <v>0.221842</v>
      </c>
      <c r="G32" s="71" t="s">
        <v>320</v>
      </c>
      <c r="H32" s="71">
        <v>0.0329594</v>
      </c>
      <c r="I32" s="71">
        <v>0.00487542</v>
      </c>
      <c r="J32" s="77">
        <v>8.4e-12</v>
      </c>
      <c r="K32" s="71">
        <v>0.0235144</v>
      </c>
      <c r="L32" s="71">
        <v>0.033143</v>
      </c>
      <c r="M32" s="71">
        <v>0.482043</v>
      </c>
      <c r="N32" s="78">
        <f t="shared" si="0"/>
        <v>45.701928348259</v>
      </c>
      <c r="O32" s="79">
        <f t="shared" si="1"/>
        <v>0.000375059481132596</v>
      </c>
    </row>
    <row r="33" spans="1:15">
      <c r="A33" s="71" t="s">
        <v>321</v>
      </c>
      <c r="B33" s="71">
        <v>10</v>
      </c>
      <c r="C33" s="71">
        <v>5257647</v>
      </c>
      <c r="D33" s="71" t="s">
        <v>48</v>
      </c>
      <c r="E33" s="71" t="s">
        <v>53</v>
      </c>
      <c r="F33" s="71">
        <v>0.154684</v>
      </c>
      <c r="G33" s="71" t="s">
        <v>94</v>
      </c>
      <c r="H33" s="71">
        <v>-0.0314077</v>
      </c>
      <c r="I33" s="71">
        <v>0.00559075</v>
      </c>
      <c r="J33" s="77">
        <v>2.7e-8</v>
      </c>
      <c r="K33" s="71">
        <v>0.0088299</v>
      </c>
      <c r="L33" s="71">
        <v>0.038538</v>
      </c>
      <c r="M33" s="71">
        <v>0.824008</v>
      </c>
      <c r="N33" s="78">
        <f t="shared" si="0"/>
        <v>31.5596459914702</v>
      </c>
      <c r="O33" s="79">
        <f t="shared" si="1"/>
        <v>0.000257968540734887</v>
      </c>
    </row>
    <row r="34" spans="1:15">
      <c r="A34" s="71" t="s">
        <v>322</v>
      </c>
      <c r="B34" s="71">
        <v>11</v>
      </c>
      <c r="C34" s="71">
        <v>47643891</v>
      </c>
      <c r="D34" s="71" t="s">
        <v>48</v>
      </c>
      <c r="E34" s="71" t="s">
        <v>52</v>
      </c>
      <c r="F34" s="71">
        <v>0.350559</v>
      </c>
      <c r="G34" s="93" t="s">
        <v>323</v>
      </c>
      <c r="H34" s="71">
        <v>-0.0277621</v>
      </c>
      <c r="I34" s="71">
        <v>0.00421464</v>
      </c>
      <c r="J34" s="77">
        <v>9.8e-12</v>
      </c>
      <c r="K34" s="71">
        <v>-0.00142501</v>
      </c>
      <c r="L34" s="71">
        <v>0.028293</v>
      </c>
      <c r="M34" s="71">
        <v>0.96099</v>
      </c>
      <c r="N34" s="78">
        <f t="shared" si="0"/>
        <v>43.389401459358</v>
      </c>
      <c r="O34" s="79">
        <f t="shared" si="1"/>
        <v>0.000350942081936441</v>
      </c>
    </row>
    <row r="35" spans="1:15">
      <c r="A35" s="71" t="s">
        <v>324</v>
      </c>
      <c r="B35" s="71">
        <v>11</v>
      </c>
      <c r="C35" s="71">
        <v>75474195</v>
      </c>
      <c r="D35" s="71" t="s">
        <v>48</v>
      </c>
      <c r="E35" s="71" t="s">
        <v>49</v>
      </c>
      <c r="F35" s="71">
        <v>0.094064</v>
      </c>
      <c r="G35" s="71" t="s">
        <v>325</v>
      </c>
      <c r="H35" s="71">
        <v>-0.051564</v>
      </c>
      <c r="I35" s="71">
        <v>0.00694288</v>
      </c>
      <c r="J35" s="77">
        <v>1.6e-13</v>
      </c>
      <c r="K35" s="71">
        <v>-0.0594687</v>
      </c>
      <c r="L35" s="71">
        <v>0.041882</v>
      </c>
      <c r="M35" s="71">
        <v>0.200958</v>
      </c>
      <c r="N35" s="78">
        <f t="shared" si="0"/>
        <v>55.1586821431198</v>
      </c>
      <c r="O35" s="79">
        <f t="shared" si="1"/>
        <v>0.000453152265886055</v>
      </c>
    </row>
    <row r="36" spans="1:15">
      <c r="A36" s="71" t="s">
        <v>105</v>
      </c>
      <c r="B36" s="71">
        <v>11</v>
      </c>
      <c r="C36" s="71">
        <v>116648917</v>
      </c>
      <c r="D36" s="71" t="s">
        <v>49</v>
      </c>
      <c r="E36" s="71" t="s">
        <v>53</v>
      </c>
      <c r="F36" s="71">
        <v>0.867229</v>
      </c>
      <c r="G36" s="71" t="s">
        <v>106</v>
      </c>
      <c r="H36" s="71">
        <v>-0.138896</v>
      </c>
      <c r="I36" s="71">
        <v>0.00594434</v>
      </c>
      <c r="J36" s="77">
        <v>1.1e-125</v>
      </c>
      <c r="K36" s="71">
        <v>-0.0827342</v>
      </c>
      <c r="L36" s="71">
        <v>0.04195</v>
      </c>
      <c r="M36" s="71">
        <v>0.0394022</v>
      </c>
      <c r="N36" s="78">
        <f t="shared" si="0"/>
        <v>545.974292150539</v>
      </c>
      <c r="O36" s="79">
        <f t="shared" si="1"/>
        <v>0.00444269492630647</v>
      </c>
    </row>
    <row r="37" spans="1:15">
      <c r="A37" s="71" t="s">
        <v>326</v>
      </c>
      <c r="B37" s="71">
        <v>12</v>
      </c>
      <c r="C37" s="71">
        <v>111904371</v>
      </c>
      <c r="D37" s="71" t="s">
        <v>48</v>
      </c>
      <c r="E37" s="71" t="s">
        <v>52</v>
      </c>
      <c r="F37" s="71">
        <v>0.503267</v>
      </c>
      <c r="G37" s="93" t="s">
        <v>327</v>
      </c>
      <c r="H37" s="71">
        <v>0.0277794</v>
      </c>
      <c r="I37" s="71">
        <v>0.00404125</v>
      </c>
      <c r="J37" s="77">
        <v>1.5e-12</v>
      </c>
      <c r="K37" s="71">
        <v>-0.0464064</v>
      </c>
      <c r="L37" s="71">
        <v>0.030529</v>
      </c>
      <c r="M37" s="71">
        <v>0.122006</v>
      </c>
      <c r="N37" s="78">
        <f t="shared" si="0"/>
        <v>47.2513572089712</v>
      </c>
      <c r="O37" s="79">
        <f t="shared" si="1"/>
        <v>0.000385831059131116</v>
      </c>
    </row>
    <row r="38" spans="1:15">
      <c r="A38" s="71" t="s">
        <v>328</v>
      </c>
      <c r="B38" s="71">
        <v>12</v>
      </c>
      <c r="C38" s="71">
        <v>121415293</v>
      </c>
      <c r="D38" s="71" t="s">
        <v>48</v>
      </c>
      <c r="E38" s="71" t="s">
        <v>53</v>
      </c>
      <c r="F38" s="71">
        <v>0.592501</v>
      </c>
      <c r="G38" s="93" t="s">
        <v>108</v>
      </c>
      <c r="H38" s="71">
        <v>-0.0297379</v>
      </c>
      <c r="I38" s="71">
        <v>0.00411541</v>
      </c>
      <c r="J38" s="77">
        <v>3.3e-13</v>
      </c>
      <c r="K38" s="71">
        <v>0.0346691</v>
      </c>
      <c r="L38" s="71">
        <v>0.027239</v>
      </c>
      <c r="M38" s="71">
        <v>0.232011</v>
      </c>
      <c r="N38" s="78">
        <f t="shared" si="0"/>
        <v>52.2148910751332</v>
      </c>
      <c r="O38" s="79">
        <f t="shared" si="1"/>
        <v>0.000427037706604118</v>
      </c>
    </row>
    <row r="39" spans="1:15">
      <c r="A39" s="71" t="s">
        <v>111</v>
      </c>
      <c r="B39" s="71">
        <v>15</v>
      </c>
      <c r="C39" s="71">
        <v>58678720</v>
      </c>
      <c r="D39" s="71" t="s">
        <v>49</v>
      </c>
      <c r="E39" s="71" t="s">
        <v>52</v>
      </c>
      <c r="F39" s="71">
        <v>0.654653</v>
      </c>
      <c r="G39" s="71" t="s">
        <v>112</v>
      </c>
      <c r="H39" s="71">
        <v>-0.0965507</v>
      </c>
      <c r="I39" s="71">
        <v>0.00425095</v>
      </c>
      <c r="J39" s="77">
        <v>1e-116</v>
      </c>
      <c r="K39" s="71">
        <v>0.0300201</v>
      </c>
      <c r="L39" s="71">
        <v>0.028077</v>
      </c>
      <c r="M39" s="71">
        <v>0.313506</v>
      </c>
      <c r="N39" s="78">
        <f t="shared" si="0"/>
        <v>515.868322115862</v>
      </c>
      <c r="O39" s="79">
        <f t="shared" si="1"/>
        <v>0.00421509822344792</v>
      </c>
    </row>
    <row r="40" spans="1:15">
      <c r="A40" s="71" t="s">
        <v>114</v>
      </c>
      <c r="B40" s="71">
        <v>15</v>
      </c>
      <c r="C40" s="71">
        <v>58725839</v>
      </c>
      <c r="D40" s="71" t="s">
        <v>53</v>
      </c>
      <c r="E40" s="71" t="s">
        <v>48</v>
      </c>
      <c r="F40" s="71">
        <v>0.292348</v>
      </c>
      <c r="G40" s="71" t="s">
        <v>115</v>
      </c>
      <c r="H40" s="71">
        <v>0.0725178</v>
      </c>
      <c r="I40" s="71">
        <v>0.00445048</v>
      </c>
      <c r="J40" s="77">
        <v>1.3e-59</v>
      </c>
      <c r="K40" s="71">
        <v>-0.0143434</v>
      </c>
      <c r="L40" s="71">
        <v>0.029719</v>
      </c>
      <c r="M40" s="71">
        <v>0.644411</v>
      </c>
      <c r="N40" s="78">
        <f t="shared" si="0"/>
        <v>265.506729499751</v>
      </c>
      <c r="O40" s="79">
        <f t="shared" si="1"/>
        <v>0.0021759008494896</v>
      </c>
    </row>
    <row r="41" spans="1:15">
      <c r="A41" s="71" t="s">
        <v>329</v>
      </c>
      <c r="B41" s="71">
        <v>16</v>
      </c>
      <c r="C41" s="71">
        <v>56991363</v>
      </c>
      <c r="D41" s="71" t="s">
        <v>52</v>
      </c>
      <c r="E41" s="71" t="s">
        <v>49</v>
      </c>
      <c r="F41" s="71">
        <v>0.324072</v>
      </c>
      <c r="G41" s="71" t="s">
        <v>330</v>
      </c>
      <c r="H41" s="71">
        <v>0.0615133</v>
      </c>
      <c r="I41" s="71">
        <v>0.00431123</v>
      </c>
      <c r="J41" s="77">
        <v>1.4e-48</v>
      </c>
      <c r="K41" s="71">
        <v>0.0043107</v>
      </c>
      <c r="L41" s="71">
        <v>0.029495</v>
      </c>
      <c r="M41" s="71">
        <v>0.886655</v>
      </c>
      <c r="N41" s="78">
        <f t="shared" si="0"/>
        <v>203.58026113214</v>
      </c>
      <c r="O41" s="79">
        <f t="shared" si="1"/>
        <v>0.00165771548659565</v>
      </c>
    </row>
    <row r="42" spans="1:15">
      <c r="A42" s="71" t="s">
        <v>331</v>
      </c>
      <c r="B42" s="71">
        <v>17</v>
      </c>
      <c r="C42" s="71">
        <v>45781599</v>
      </c>
      <c r="D42" s="71" t="s">
        <v>52</v>
      </c>
      <c r="E42" s="71" t="s">
        <v>49</v>
      </c>
      <c r="F42" s="71">
        <v>0.502274</v>
      </c>
      <c r="G42" s="71" t="s">
        <v>332</v>
      </c>
      <c r="H42" s="71">
        <v>0.0224228</v>
      </c>
      <c r="I42" s="71">
        <v>0.00404559</v>
      </c>
      <c r="J42" s="77">
        <v>1.3e-8</v>
      </c>
      <c r="K42" s="71">
        <v>0.0359809</v>
      </c>
      <c r="L42" s="71">
        <v>0.029408</v>
      </c>
      <c r="M42" s="71">
        <v>0.217652</v>
      </c>
      <c r="N42" s="78">
        <f t="shared" si="0"/>
        <v>30.7196279977632</v>
      </c>
      <c r="O42" s="79">
        <f t="shared" si="1"/>
        <v>0.000251385780072548</v>
      </c>
    </row>
    <row r="43" spans="1:15">
      <c r="A43" s="71" t="s">
        <v>333</v>
      </c>
      <c r="B43" s="71">
        <v>17</v>
      </c>
      <c r="C43" s="71">
        <v>67082962</v>
      </c>
      <c r="D43" s="71" t="s">
        <v>53</v>
      </c>
      <c r="E43" s="71" t="s">
        <v>49</v>
      </c>
      <c r="F43" s="71">
        <v>0.151132</v>
      </c>
      <c r="G43" s="71" t="s">
        <v>334</v>
      </c>
      <c r="H43" s="71">
        <v>-0.0315718</v>
      </c>
      <c r="I43" s="71">
        <v>0.00565892</v>
      </c>
      <c r="J43" s="77">
        <v>1.4e-8</v>
      </c>
      <c r="K43" s="71">
        <v>-0.078141</v>
      </c>
      <c r="L43" s="71">
        <v>0.036511</v>
      </c>
      <c r="M43" s="71">
        <v>0.0572216</v>
      </c>
      <c r="N43" s="78">
        <f t="shared" si="0"/>
        <v>31.1265922973421</v>
      </c>
      <c r="O43" s="79">
        <f t="shared" si="1"/>
        <v>0.000255755671648618</v>
      </c>
    </row>
    <row r="44" spans="1:15">
      <c r="A44" s="71" t="s">
        <v>120</v>
      </c>
      <c r="B44" s="71">
        <v>18</v>
      </c>
      <c r="C44" s="71">
        <v>47109955</v>
      </c>
      <c r="D44" s="71" t="s">
        <v>53</v>
      </c>
      <c r="E44" s="71" t="s">
        <v>48</v>
      </c>
      <c r="F44" s="71">
        <v>0.013239</v>
      </c>
      <c r="G44" s="71" t="s">
        <v>121</v>
      </c>
      <c r="H44" s="71">
        <v>0.275526</v>
      </c>
      <c r="I44" s="71">
        <v>0.0176159</v>
      </c>
      <c r="J44" s="77">
        <v>2.8e-56</v>
      </c>
      <c r="K44" s="71">
        <v>0.214662</v>
      </c>
      <c r="L44" s="71">
        <v>0.146288</v>
      </c>
      <c r="M44" s="71">
        <v>0.109778</v>
      </c>
      <c r="N44" s="78">
        <f t="shared" si="0"/>
        <v>244.633259580139</v>
      </c>
      <c r="O44" s="79">
        <f t="shared" si="1"/>
        <v>0.00198345489531864</v>
      </c>
    </row>
    <row r="45" spans="1:15">
      <c r="A45" s="71" t="s">
        <v>122</v>
      </c>
      <c r="B45" s="71">
        <v>18</v>
      </c>
      <c r="C45" s="71">
        <v>47158234</v>
      </c>
      <c r="D45" s="71" t="s">
        <v>52</v>
      </c>
      <c r="E45" s="71" t="s">
        <v>49</v>
      </c>
      <c r="F45" s="71">
        <v>0.818434</v>
      </c>
      <c r="G45" s="71" t="s">
        <v>123</v>
      </c>
      <c r="H45" s="71">
        <v>0.0702336</v>
      </c>
      <c r="I45" s="71">
        <v>0.00523609</v>
      </c>
      <c r="J45" s="77">
        <v>7.2e-42</v>
      </c>
      <c r="K45" s="71">
        <v>-0.0459108</v>
      </c>
      <c r="L45" s="71">
        <v>0.037564</v>
      </c>
      <c r="M45" s="71">
        <v>0.217151</v>
      </c>
      <c r="N45" s="78">
        <f t="shared" si="0"/>
        <v>179.918430594656</v>
      </c>
      <c r="O45" s="79">
        <f t="shared" si="1"/>
        <v>0.00146601375169315</v>
      </c>
    </row>
    <row r="46" spans="1:15">
      <c r="A46" s="71" t="s">
        <v>335</v>
      </c>
      <c r="B46" s="71">
        <v>19</v>
      </c>
      <c r="C46" s="71">
        <v>45412955</v>
      </c>
      <c r="D46" s="71" t="s">
        <v>49</v>
      </c>
      <c r="E46" s="71" t="s">
        <v>48</v>
      </c>
      <c r="F46" s="71">
        <v>0.027624</v>
      </c>
      <c r="G46" s="71" t="s">
        <v>336</v>
      </c>
      <c r="H46" s="71">
        <v>0.118778</v>
      </c>
      <c r="I46" s="71">
        <v>0.0123322</v>
      </c>
      <c r="J46" s="77">
        <v>1.8e-22</v>
      </c>
      <c r="K46" s="71">
        <v>0.110636</v>
      </c>
      <c r="L46" s="71">
        <v>0.112904</v>
      </c>
      <c r="M46" s="71">
        <v>0.326018</v>
      </c>
      <c r="N46" s="78">
        <f t="shared" si="0"/>
        <v>92.7664415780284</v>
      </c>
      <c r="O46" s="79">
        <f t="shared" si="1"/>
        <v>0.000757919025037413</v>
      </c>
    </row>
    <row r="47" spans="1:15">
      <c r="A47" s="71" t="s">
        <v>337</v>
      </c>
      <c r="B47" s="71">
        <v>19</v>
      </c>
      <c r="C47" s="71">
        <v>11190534</v>
      </c>
      <c r="D47" s="71" t="s">
        <v>48</v>
      </c>
      <c r="E47" s="71" t="s">
        <v>53</v>
      </c>
      <c r="F47" s="71">
        <v>0.116705</v>
      </c>
      <c r="G47" s="71" t="s">
        <v>338</v>
      </c>
      <c r="H47" s="71">
        <v>-0.0944019</v>
      </c>
      <c r="I47" s="71">
        <v>0.00631781</v>
      </c>
      <c r="J47" s="77">
        <v>5.2e-52</v>
      </c>
      <c r="K47" s="71">
        <v>0.0156834</v>
      </c>
      <c r="L47" s="71">
        <v>0.04502</v>
      </c>
      <c r="M47" s="71">
        <v>0.735167</v>
      </c>
      <c r="N47" s="78">
        <f t="shared" si="0"/>
        <v>223.268959672524</v>
      </c>
      <c r="O47" s="79">
        <f t="shared" si="1"/>
        <v>0.00183732803286515</v>
      </c>
    </row>
    <row r="48" spans="1:15">
      <c r="A48" s="71" t="s">
        <v>339</v>
      </c>
      <c r="B48" s="71">
        <v>19</v>
      </c>
      <c r="C48" s="71">
        <v>11346155</v>
      </c>
      <c r="D48" s="71" t="s">
        <v>48</v>
      </c>
      <c r="E48" s="71" t="s">
        <v>53</v>
      </c>
      <c r="F48" s="71">
        <v>0.035157</v>
      </c>
      <c r="G48" s="71" t="s">
        <v>129</v>
      </c>
      <c r="H48" s="71">
        <v>-0.100371</v>
      </c>
      <c r="I48" s="71">
        <v>0.0109592</v>
      </c>
      <c r="J48" s="77">
        <v>1.2e-19</v>
      </c>
      <c r="K48" s="71">
        <v>0.00354172</v>
      </c>
      <c r="L48" s="71">
        <v>0.061565</v>
      </c>
      <c r="M48" s="71">
        <v>0.956774</v>
      </c>
      <c r="N48" s="78">
        <f t="shared" si="0"/>
        <v>83.8800724288293</v>
      </c>
      <c r="O48" s="79">
        <f t="shared" si="1"/>
        <v>0.000683462919082778</v>
      </c>
    </row>
    <row r="49" spans="1:15">
      <c r="A49" s="71" t="s">
        <v>126</v>
      </c>
      <c r="B49" s="71">
        <v>19</v>
      </c>
      <c r="C49" s="71">
        <v>19379549</v>
      </c>
      <c r="D49" s="71" t="s">
        <v>52</v>
      </c>
      <c r="E49" s="71" t="s">
        <v>49</v>
      </c>
      <c r="F49" s="71">
        <v>0.074383</v>
      </c>
      <c r="G49" s="71" t="s">
        <v>127</v>
      </c>
      <c r="H49" s="71">
        <v>-0.128057</v>
      </c>
      <c r="I49" s="71">
        <v>0.0076883</v>
      </c>
      <c r="J49" s="77">
        <v>2.5e-65</v>
      </c>
      <c r="K49" s="71">
        <v>0.0149162</v>
      </c>
      <c r="L49" s="71">
        <v>0.052755</v>
      </c>
      <c r="M49" s="71">
        <v>0.785529</v>
      </c>
      <c r="N49" s="78">
        <f t="shared" si="0"/>
        <v>277.42526152602</v>
      </c>
      <c r="O49" s="79">
        <f t="shared" si="1"/>
        <v>0.00225809211871242</v>
      </c>
    </row>
    <row r="50" spans="1:15">
      <c r="A50" s="71" t="s">
        <v>340</v>
      </c>
      <c r="B50" s="71">
        <v>20</v>
      </c>
      <c r="C50" s="71">
        <v>43042364</v>
      </c>
      <c r="D50" s="71" t="s">
        <v>52</v>
      </c>
      <c r="E50" s="71" t="s">
        <v>49</v>
      </c>
      <c r="F50" s="71">
        <v>0.030192</v>
      </c>
      <c r="G50" s="71" t="s">
        <v>341</v>
      </c>
      <c r="H50" s="71">
        <v>-0.0744567</v>
      </c>
      <c r="I50" s="71">
        <v>0.0117812</v>
      </c>
      <c r="J50" s="77">
        <v>3.3e-10</v>
      </c>
      <c r="K50" s="71">
        <v>-0.0835762</v>
      </c>
      <c r="L50" s="71">
        <v>0.069912</v>
      </c>
      <c r="M50" s="71">
        <v>0.309858</v>
      </c>
      <c r="N50" s="78">
        <f t="shared" si="0"/>
        <v>39.9418807201205</v>
      </c>
      <c r="O50" s="79">
        <f t="shared" si="1"/>
        <v>0.000324649851556427</v>
      </c>
    </row>
    <row r="51" spans="1:15">
      <c r="A51" s="71" t="s">
        <v>342</v>
      </c>
      <c r="B51" s="71">
        <v>20</v>
      </c>
      <c r="C51" s="71">
        <v>34154937</v>
      </c>
      <c r="D51" s="71" t="s">
        <v>48</v>
      </c>
      <c r="E51" s="71" t="s">
        <v>53</v>
      </c>
      <c r="F51" s="71">
        <v>0.140871</v>
      </c>
      <c r="G51" s="71" t="s">
        <v>343</v>
      </c>
      <c r="H51" s="71">
        <v>-0.0333321</v>
      </c>
      <c r="I51" s="71">
        <v>0.00581966</v>
      </c>
      <c r="J51" s="77">
        <v>3.2e-9</v>
      </c>
      <c r="K51" s="71">
        <v>0.000624805</v>
      </c>
      <c r="L51" s="71">
        <v>0.037617</v>
      </c>
      <c r="M51" s="71">
        <v>0.987218</v>
      </c>
      <c r="N51" s="78">
        <f t="shared" si="0"/>
        <v>32.8042510339309</v>
      </c>
      <c r="O51" s="79">
        <f t="shared" si="1"/>
        <v>0.000268927567942099</v>
      </c>
    </row>
    <row r="52" spans="1:15">
      <c r="A52" s="71" t="s">
        <v>344</v>
      </c>
      <c r="B52" s="71">
        <v>22</v>
      </c>
      <c r="C52" s="71">
        <v>21916272</v>
      </c>
      <c r="D52" s="71" t="s">
        <v>48</v>
      </c>
      <c r="E52" s="71" t="s">
        <v>49</v>
      </c>
      <c r="F52" s="71">
        <v>0.183245</v>
      </c>
      <c r="G52" s="71" t="s">
        <v>345</v>
      </c>
      <c r="H52" s="71">
        <v>-0.0316</v>
      </c>
      <c r="I52" s="71">
        <v>0.00527441</v>
      </c>
      <c r="J52" s="77">
        <v>9.9e-10</v>
      </c>
      <c r="K52" s="71">
        <v>0.00603376</v>
      </c>
      <c r="L52" s="71">
        <v>0.039422</v>
      </c>
      <c r="M52" s="71">
        <v>0.882334</v>
      </c>
      <c r="N52" s="78">
        <f t="shared" si="0"/>
        <v>35.8943747729276</v>
      </c>
      <c r="O52" s="79">
        <f t="shared" si="1"/>
        <v>0.000298901501092472</v>
      </c>
    </row>
    <row r="53" spans="1:15">
      <c r="A53" s="71" t="s">
        <v>346</v>
      </c>
      <c r="B53" s="71">
        <v>22</v>
      </c>
      <c r="C53" s="71">
        <v>50868669</v>
      </c>
      <c r="D53" s="71" t="s">
        <v>52</v>
      </c>
      <c r="E53" s="71" t="s">
        <v>48</v>
      </c>
      <c r="F53" s="71">
        <v>0.388327</v>
      </c>
      <c r="G53" s="71" t="s">
        <v>347</v>
      </c>
      <c r="H53" s="71">
        <v>0.023821</v>
      </c>
      <c r="I53" s="71">
        <v>0.00415851</v>
      </c>
      <c r="J53" s="77">
        <v>1.4e-8</v>
      </c>
      <c r="K53" s="71">
        <v>0.0280314</v>
      </c>
      <c r="L53" s="71">
        <v>0.029881</v>
      </c>
      <c r="M53" s="71">
        <v>0.348731</v>
      </c>
      <c r="N53" s="78">
        <f t="shared" si="0"/>
        <v>32.8128896416428</v>
      </c>
      <c r="O53" s="79">
        <f t="shared" si="1"/>
        <v>0.000269567091096046</v>
      </c>
    </row>
  </sheetData>
  <mergeCells count="12">
    <mergeCell ref="H3:J3"/>
    <mergeCell ref="K3:M3"/>
    <mergeCell ref="A3:A4"/>
    <mergeCell ref="B3:B4"/>
    <mergeCell ref="C3:C4"/>
    <mergeCell ref="D3:D4"/>
    <mergeCell ref="E3:E4"/>
    <mergeCell ref="F3:F4"/>
    <mergeCell ref="G3:G4"/>
    <mergeCell ref="N3:N4"/>
    <mergeCell ref="O3:O4"/>
    <mergeCell ref="A1:O2"/>
  </mergeCells>
  <pageMargins left="0.7" right="0.7"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6"/>
  <sheetViews>
    <sheetView topLeftCell="A21" workbookViewId="0">
      <selection activeCell="A1" sqref="A1:O2"/>
    </sheetView>
  </sheetViews>
  <sheetFormatPr defaultColWidth="9" defaultRowHeight="14.4"/>
  <cols>
    <col min="1" max="1" width="12.4444444444444" customWidth="1"/>
    <col min="3" max="3" width="10.5925925925926" customWidth="1"/>
    <col min="6" max="6" width="9.66666666666667"/>
    <col min="7" max="7" width="15.4259259259259" customWidth="1"/>
    <col min="8" max="9" width="11.7777777777778"/>
    <col min="10" max="10" width="10.1111111111111"/>
    <col min="11" max="11" width="12.8888888888889"/>
    <col min="12" max="12" width="9.66666666666667"/>
    <col min="13" max="13" width="11.7777777777778"/>
    <col min="14" max="14" width="11.5092592592593" customWidth="1"/>
    <col min="15" max="15" width="16.5092592592593" customWidth="1"/>
  </cols>
  <sheetData>
    <row r="1" spans="1:15">
      <c r="A1" s="88" t="s">
        <v>352</v>
      </c>
      <c r="B1" s="88"/>
      <c r="C1" s="88"/>
      <c r="D1" s="88"/>
      <c r="E1" s="88"/>
      <c r="F1" s="88"/>
      <c r="G1" s="88"/>
      <c r="H1" s="88"/>
      <c r="I1" s="88"/>
      <c r="J1" s="88"/>
      <c r="K1" s="88"/>
      <c r="L1" s="88"/>
      <c r="M1" s="88"/>
      <c r="N1" s="88"/>
      <c r="O1" s="88"/>
    </row>
    <row r="2" spans="1:15">
      <c r="A2" s="88"/>
      <c r="B2" s="88"/>
      <c r="C2" s="88"/>
      <c r="D2" s="88"/>
      <c r="E2" s="88"/>
      <c r="F2" s="88"/>
      <c r="G2" s="88"/>
      <c r="H2" s="88"/>
      <c r="I2" s="88"/>
      <c r="J2" s="88"/>
      <c r="K2" s="88"/>
      <c r="L2" s="88"/>
      <c r="M2" s="88"/>
      <c r="N2" s="88"/>
      <c r="O2" s="88"/>
    </row>
    <row r="3" ht="52" customHeight="1" spans="1:15">
      <c r="A3" s="68" t="s">
        <v>31</v>
      </c>
      <c r="B3" s="68" t="s">
        <v>32</v>
      </c>
      <c r="C3" s="68" t="s">
        <v>33</v>
      </c>
      <c r="D3" s="68" t="s">
        <v>34</v>
      </c>
      <c r="E3" s="68" t="s">
        <v>35</v>
      </c>
      <c r="F3" s="69" t="s">
        <v>36</v>
      </c>
      <c r="G3" s="69" t="s">
        <v>37</v>
      </c>
      <c r="H3" s="70" t="s">
        <v>353</v>
      </c>
      <c r="I3" s="73"/>
      <c r="J3" s="74"/>
      <c r="K3" s="70" t="s">
        <v>203</v>
      </c>
      <c r="L3" s="73"/>
      <c r="M3" s="74"/>
      <c r="N3" s="75" t="s">
        <v>40</v>
      </c>
      <c r="O3" s="76" t="s">
        <v>41</v>
      </c>
    </row>
    <row r="4" ht="30.75" customHeight="1" spans="1:15">
      <c r="A4" s="68"/>
      <c r="B4" s="68"/>
      <c r="C4" s="68"/>
      <c r="D4" s="68"/>
      <c r="E4" s="68"/>
      <c r="F4" s="69"/>
      <c r="G4" s="69"/>
      <c r="H4" s="68" t="s">
        <v>42</v>
      </c>
      <c r="I4" s="68" t="s">
        <v>43</v>
      </c>
      <c r="J4" s="75" t="s">
        <v>44</v>
      </c>
      <c r="K4" s="68" t="s">
        <v>45</v>
      </c>
      <c r="L4" s="68" t="s">
        <v>46</v>
      </c>
      <c r="M4" s="75" t="s">
        <v>44</v>
      </c>
      <c r="N4" s="68"/>
      <c r="O4" s="76"/>
    </row>
    <row r="5" spans="1:15">
      <c r="A5" s="71" t="s">
        <v>281</v>
      </c>
      <c r="B5" s="71">
        <v>1</v>
      </c>
      <c r="C5" s="71">
        <v>62963737</v>
      </c>
      <c r="D5" s="71" t="s">
        <v>48</v>
      </c>
      <c r="E5" s="71" t="s">
        <v>53</v>
      </c>
      <c r="F5" s="71">
        <v>0.644748</v>
      </c>
      <c r="G5" s="71" t="s">
        <v>50</v>
      </c>
      <c r="H5" s="71">
        <v>0.0868452</v>
      </c>
      <c r="I5" s="71">
        <v>0.0042312</v>
      </c>
      <c r="J5" s="77">
        <v>1.8e-97</v>
      </c>
      <c r="K5" s="71">
        <v>-0.0357918</v>
      </c>
      <c r="L5" s="71">
        <v>0.019768</v>
      </c>
      <c r="M5" s="71">
        <v>0.0655858</v>
      </c>
      <c r="N5" s="78">
        <f t="shared" ref="N5:N47" si="0">(H5/I5)^2</f>
        <v>421.273878688707</v>
      </c>
      <c r="O5" s="79">
        <f t="shared" ref="O5:O47" si="1">2*H5^2*F5*(1-F5)</f>
        <v>0.00345500094282216</v>
      </c>
    </row>
    <row r="6" spans="1:15">
      <c r="A6" s="71" t="s">
        <v>354</v>
      </c>
      <c r="B6" s="71">
        <v>1</v>
      </c>
      <c r="C6" s="71">
        <v>55489542</v>
      </c>
      <c r="D6" s="71" t="s">
        <v>52</v>
      </c>
      <c r="E6" s="71" t="s">
        <v>49</v>
      </c>
      <c r="F6" s="71">
        <v>0.245325</v>
      </c>
      <c r="G6" s="71" t="s">
        <v>355</v>
      </c>
      <c r="H6" s="71">
        <v>-0.0305851</v>
      </c>
      <c r="I6" s="71">
        <v>0.00474221</v>
      </c>
      <c r="J6" s="77">
        <v>8.3e-11</v>
      </c>
      <c r="K6" s="71">
        <v>-0.00229062</v>
      </c>
      <c r="L6" s="71">
        <v>0.021766</v>
      </c>
      <c r="M6" s="71">
        <v>0.918138</v>
      </c>
      <c r="N6" s="78">
        <f t="shared" si="0"/>
        <v>41.5966394263099</v>
      </c>
      <c r="O6" s="79">
        <f t="shared" si="1"/>
        <v>0.000346379017638514</v>
      </c>
    </row>
    <row r="7" spans="1:15">
      <c r="A7" s="71" t="s">
        <v>283</v>
      </c>
      <c r="B7" s="71">
        <v>1</v>
      </c>
      <c r="C7" s="71">
        <v>23784965</v>
      </c>
      <c r="D7" s="71" t="s">
        <v>53</v>
      </c>
      <c r="E7" s="71" t="s">
        <v>48</v>
      </c>
      <c r="F7" s="71">
        <v>0.875005</v>
      </c>
      <c r="G7" s="71" t="s">
        <v>284</v>
      </c>
      <c r="H7" s="71">
        <v>0.0359986</v>
      </c>
      <c r="I7" s="71">
        <v>0.00610468</v>
      </c>
      <c r="J7" s="77">
        <v>2.5e-9</v>
      </c>
      <c r="K7" s="71">
        <v>0.00558456</v>
      </c>
      <c r="L7" s="71">
        <v>0.026971</v>
      </c>
      <c r="M7" s="71">
        <v>0.841157</v>
      </c>
      <c r="N7" s="78">
        <f t="shared" si="0"/>
        <v>34.7732605819927</v>
      </c>
      <c r="O7" s="79">
        <f t="shared" si="1"/>
        <v>0.00028346823111994</v>
      </c>
    </row>
    <row r="8" spans="1:15">
      <c r="A8" s="71" t="s">
        <v>356</v>
      </c>
      <c r="B8" s="71">
        <v>1</v>
      </c>
      <c r="C8" s="71">
        <v>109821511</v>
      </c>
      <c r="D8" s="71" t="s">
        <v>53</v>
      </c>
      <c r="E8" s="71" t="s">
        <v>52</v>
      </c>
      <c r="F8" s="71">
        <v>0.78295</v>
      </c>
      <c r="G8" s="71" t="s">
        <v>54</v>
      </c>
      <c r="H8" s="71">
        <v>0.0531806</v>
      </c>
      <c r="I8" s="71">
        <v>0.00490259</v>
      </c>
      <c r="J8" s="77">
        <v>7.5e-28</v>
      </c>
      <c r="K8" s="71">
        <v>0.0193031</v>
      </c>
      <c r="L8" s="71">
        <v>0.021061</v>
      </c>
      <c r="M8" s="71">
        <v>0.378885</v>
      </c>
      <c r="N8" s="78">
        <f t="shared" si="0"/>
        <v>117.667171964933</v>
      </c>
      <c r="O8" s="79">
        <f t="shared" si="1"/>
        <v>0.000961236558828853</v>
      </c>
    </row>
    <row r="9" spans="1:15">
      <c r="A9" s="71" t="s">
        <v>357</v>
      </c>
      <c r="B9" s="71">
        <v>2</v>
      </c>
      <c r="C9" s="71">
        <v>20363074</v>
      </c>
      <c r="D9" s="71" t="s">
        <v>52</v>
      </c>
      <c r="E9" s="71" t="s">
        <v>53</v>
      </c>
      <c r="F9" s="71">
        <v>0.481841</v>
      </c>
      <c r="G9" s="71" t="s">
        <v>68</v>
      </c>
      <c r="H9" s="71">
        <v>-0.0344611</v>
      </c>
      <c r="I9" s="71">
        <v>0.00406887</v>
      </c>
      <c r="J9" s="77">
        <v>2.4e-17</v>
      </c>
      <c r="K9" s="71">
        <v>-0.0114331</v>
      </c>
      <c r="L9" s="71">
        <v>0.017879</v>
      </c>
      <c r="M9" s="71">
        <v>0.534652</v>
      </c>
      <c r="N9" s="78">
        <f t="shared" si="0"/>
        <v>71.7316206804289</v>
      </c>
      <c r="O9" s="79">
        <f t="shared" si="1"/>
        <v>0.00059300050760371</v>
      </c>
    </row>
    <row r="10" spans="1:15">
      <c r="A10" s="71" t="s">
        <v>287</v>
      </c>
      <c r="B10" s="71">
        <v>2</v>
      </c>
      <c r="C10" s="71">
        <v>44072576</v>
      </c>
      <c r="D10" s="71" t="s">
        <v>52</v>
      </c>
      <c r="E10" s="71" t="s">
        <v>53</v>
      </c>
      <c r="F10" s="71">
        <v>0.676279</v>
      </c>
      <c r="G10" s="71" t="s">
        <v>288</v>
      </c>
      <c r="H10" s="71">
        <v>-0.0387395</v>
      </c>
      <c r="I10" s="71">
        <v>0.00433864</v>
      </c>
      <c r="J10" s="77">
        <v>2.5e-19</v>
      </c>
      <c r="K10" s="71">
        <v>0.0164709</v>
      </c>
      <c r="L10" s="71">
        <v>0.019077</v>
      </c>
      <c r="M10" s="71">
        <v>0.404815</v>
      </c>
      <c r="N10" s="78">
        <f t="shared" si="0"/>
        <v>79.7261496336569</v>
      </c>
      <c r="O10" s="79">
        <f t="shared" si="1"/>
        <v>0.000657105032007073</v>
      </c>
    </row>
    <row r="11" spans="1:15">
      <c r="A11" s="71" t="s">
        <v>358</v>
      </c>
      <c r="B11" s="71">
        <v>2</v>
      </c>
      <c r="C11" s="71">
        <v>27598097</v>
      </c>
      <c r="D11" s="71" t="s">
        <v>49</v>
      </c>
      <c r="E11" s="71" t="s">
        <v>52</v>
      </c>
      <c r="F11" s="71">
        <v>0.604642</v>
      </c>
      <c r="G11" s="71" t="s">
        <v>359</v>
      </c>
      <c r="H11" s="71">
        <v>-0.0513405</v>
      </c>
      <c r="I11" s="71">
        <v>0.00416674</v>
      </c>
      <c r="J11" s="77">
        <v>1.3e-35</v>
      </c>
      <c r="K11" s="71">
        <v>0.00446797</v>
      </c>
      <c r="L11" s="71">
        <v>0.018818</v>
      </c>
      <c r="M11" s="71">
        <v>0.816562</v>
      </c>
      <c r="N11" s="78">
        <f t="shared" si="0"/>
        <v>151.819439667096</v>
      </c>
      <c r="O11" s="79">
        <f t="shared" si="1"/>
        <v>0.00126019869539705</v>
      </c>
    </row>
    <row r="12" spans="1:15">
      <c r="A12" s="71" t="s">
        <v>360</v>
      </c>
      <c r="B12" s="71">
        <v>2</v>
      </c>
      <c r="C12" s="71">
        <v>21232195</v>
      </c>
      <c r="D12" s="71" t="s">
        <v>48</v>
      </c>
      <c r="E12" s="71" t="s">
        <v>53</v>
      </c>
      <c r="F12" s="71">
        <v>0.520883</v>
      </c>
      <c r="G12" s="71" t="s">
        <v>213</v>
      </c>
      <c r="H12" s="71">
        <v>0.0614441</v>
      </c>
      <c r="I12" s="71">
        <v>0.00405281</v>
      </c>
      <c r="J12" s="77">
        <v>3.4e-54</v>
      </c>
      <c r="K12" s="71">
        <v>0.00312588</v>
      </c>
      <c r="L12" s="71">
        <v>0.017851</v>
      </c>
      <c r="M12" s="71">
        <v>0.863832</v>
      </c>
      <c r="N12" s="78">
        <f t="shared" si="0"/>
        <v>229.85178804022</v>
      </c>
      <c r="O12" s="79">
        <f t="shared" si="1"/>
        <v>0.00188439583056337</v>
      </c>
    </row>
    <row r="13" spans="1:15">
      <c r="A13" s="71" t="s">
        <v>361</v>
      </c>
      <c r="B13" s="71">
        <v>3</v>
      </c>
      <c r="C13" s="71">
        <v>142652069</v>
      </c>
      <c r="D13" s="71" t="s">
        <v>53</v>
      </c>
      <c r="E13" s="71" t="s">
        <v>49</v>
      </c>
      <c r="F13" s="71">
        <v>0.533474</v>
      </c>
      <c r="G13" s="71" t="s">
        <v>362</v>
      </c>
      <c r="H13" s="71">
        <v>-0.0214701</v>
      </c>
      <c r="I13" s="71">
        <v>0.00408376</v>
      </c>
      <c r="J13" s="77">
        <v>3.4e-8</v>
      </c>
      <c r="K13" s="71">
        <v>-0.0176149</v>
      </c>
      <c r="L13" s="71">
        <v>0.018485</v>
      </c>
      <c r="M13" s="71">
        <v>0.340835</v>
      </c>
      <c r="N13" s="78">
        <f t="shared" si="0"/>
        <v>27.6406156841034</v>
      </c>
      <c r="O13" s="79">
        <f t="shared" si="1"/>
        <v>0.000229449566006556</v>
      </c>
    </row>
    <row r="14" spans="1:15">
      <c r="A14" s="71" t="s">
        <v>294</v>
      </c>
      <c r="B14" s="71">
        <v>4</v>
      </c>
      <c r="C14" s="71">
        <v>3443931</v>
      </c>
      <c r="D14" s="71" t="s">
        <v>53</v>
      </c>
      <c r="E14" s="71" t="s">
        <v>48</v>
      </c>
      <c r="F14" s="71">
        <v>0.615417</v>
      </c>
      <c r="G14" s="71" t="s">
        <v>295</v>
      </c>
      <c r="H14" s="71">
        <v>-0.0327027</v>
      </c>
      <c r="I14" s="71">
        <v>0.00419342</v>
      </c>
      <c r="J14" s="77">
        <v>5.9e-16</v>
      </c>
      <c r="K14" s="71">
        <v>0.0035242</v>
      </c>
      <c r="L14" s="71">
        <v>0.01924</v>
      </c>
      <c r="M14" s="71">
        <v>0.857877</v>
      </c>
      <c r="N14" s="78">
        <f t="shared" si="0"/>
        <v>60.817770630258</v>
      </c>
      <c r="O14" s="79">
        <f t="shared" si="1"/>
        <v>0.000506240385393455</v>
      </c>
    </row>
    <row r="15" spans="1:15">
      <c r="A15" s="71" t="s">
        <v>296</v>
      </c>
      <c r="B15" s="71">
        <v>5</v>
      </c>
      <c r="C15" s="71">
        <v>74635225</v>
      </c>
      <c r="D15" s="71" t="s">
        <v>49</v>
      </c>
      <c r="E15" s="71" t="s">
        <v>53</v>
      </c>
      <c r="F15" s="71">
        <v>0.374212</v>
      </c>
      <c r="G15" s="71" t="s">
        <v>297</v>
      </c>
      <c r="H15" s="71">
        <v>0.0511244</v>
      </c>
      <c r="I15" s="71">
        <v>0.00418591</v>
      </c>
      <c r="J15" s="77">
        <v>2e-35</v>
      </c>
      <c r="K15" s="71">
        <v>-0.0093637</v>
      </c>
      <c r="L15" s="71">
        <v>0.018233</v>
      </c>
      <c r="M15" s="71">
        <v>0.61741</v>
      </c>
      <c r="N15" s="78">
        <f t="shared" si="0"/>
        <v>149.16834637501</v>
      </c>
      <c r="O15" s="79">
        <f t="shared" si="1"/>
        <v>0.00122414083366253</v>
      </c>
    </row>
    <row r="16" spans="1:15">
      <c r="A16" s="71" t="s">
        <v>71</v>
      </c>
      <c r="B16" s="71">
        <v>5</v>
      </c>
      <c r="C16" s="71">
        <v>156397673</v>
      </c>
      <c r="D16" s="71" t="s">
        <v>48</v>
      </c>
      <c r="E16" s="71" t="s">
        <v>53</v>
      </c>
      <c r="F16" s="71">
        <v>0.632863</v>
      </c>
      <c r="G16" s="71" t="s">
        <v>72</v>
      </c>
      <c r="H16" s="71">
        <v>0.0441266</v>
      </c>
      <c r="I16" s="71">
        <v>0.00419712</v>
      </c>
      <c r="J16" s="77">
        <v>2e-26</v>
      </c>
      <c r="K16" s="71">
        <v>-0.0163004</v>
      </c>
      <c r="L16" s="71">
        <v>0.018845</v>
      </c>
      <c r="M16" s="71">
        <v>0.388072</v>
      </c>
      <c r="N16" s="78">
        <f t="shared" si="0"/>
        <v>110.534578416272</v>
      </c>
      <c r="O16" s="79">
        <f t="shared" si="1"/>
        <v>0.000904833743020429</v>
      </c>
    </row>
    <row r="17" spans="1:15">
      <c r="A17" s="71" t="s">
        <v>363</v>
      </c>
      <c r="B17" s="71">
        <v>6</v>
      </c>
      <c r="C17" s="71">
        <v>161111700</v>
      </c>
      <c r="D17" s="71" t="s">
        <v>52</v>
      </c>
      <c r="E17" s="71" t="s">
        <v>49</v>
      </c>
      <c r="F17" s="71">
        <v>0.014358</v>
      </c>
      <c r="G17" s="71" t="s">
        <v>308</v>
      </c>
      <c r="H17" s="71">
        <v>-0.227024</v>
      </c>
      <c r="I17" s="71">
        <v>0.0170817</v>
      </c>
      <c r="J17" s="77">
        <v>2.2e-41</v>
      </c>
      <c r="K17" s="71">
        <v>-0.17378</v>
      </c>
      <c r="L17" s="71">
        <v>0.070631</v>
      </c>
      <c r="M17" s="71">
        <v>0.0584359</v>
      </c>
      <c r="N17" s="78">
        <f t="shared" si="0"/>
        <v>176.63687074314</v>
      </c>
      <c r="O17" s="79">
        <f t="shared" si="1"/>
        <v>0.00145876954765346</v>
      </c>
    </row>
    <row r="18" spans="1:15">
      <c r="A18" s="71" t="s">
        <v>364</v>
      </c>
      <c r="B18" s="71">
        <v>6</v>
      </c>
      <c r="C18" s="71">
        <v>161074143</v>
      </c>
      <c r="D18" s="71" t="s">
        <v>53</v>
      </c>
      <c r="E18" s="71" t="s">
        <v>52</v>
      </c>
      <c r="F18" s="71">
        <v>0.294371</v>
      </c>
      <c r="G18" s="71" t="s">
        <v>74</v>
      </c>
      <c r="H18" s="71">
        <v>0.0357926</v>
      </c>
      <c r="I18" s="71">
        <v>0.0044745</v>
      </c>
      <c r="J18" s="77">
        <v>1.3e-16</v>
      </c>
      <c r="K18" s="71">
        <v>0.00292173</v>
      </c>
      <c r="L18" s="71">
        <v>0.021692</v>
      </c>
      <c r="M18" s="71">
        <v>0.894812</v>
      </c>
      <c r="N18" s="78">
        <f t="shared" si="0"/>
        <v>63.9878427943969</v>
      </c>
      <c r="O18" s="79">
        <f t="shared" si="1"/>
        <v>0.0005322160090834</v>
      </c>
    </row>
    <row r="19" spans="1:15">
      <c r="A19" s="71" t="s">
        <v>365</v>
      </c>
      <c r="B19" s="71">
        <v>6</v>
      </c>
      <c r="C19" s="71">
        <v>35386872</v>
      </c>
      <c r="D19" s="71" t="s">
        <v>52</v>
      </c>
      <c r="E19" s="71" t="s">
        <v>49</v>
      </c>
      <c r="F19" s="71">
        <v>0.105092</v>
      </c>
      <c r="G19" s="71" t="s">
        <v>366</v>
      </c>
      <c r="H19" s="71">
        <v>-0.0442699</v>
      </c>
      <c r="I19" s="71">
        <v>0.00662522</v>
      </c>
      <c r="J19" s="77">
        <v>6.4e-12</v>
      </c>
      <c r="K19" s="71">
        <v>0.0224745</v>
      </c>
      <c r="L19" s="71">
        <v>0.033896</v>
      </c>
      <c r="M19" s="71">
        <v>0.511942</v>
      </c>
      <c r="N19" s="78">
        <f t="shared" si="0"/>
        <v>44.6494870053535</v>
      </c>
      <c r="O19" s="79">
        <f t="shared" si="1"/>
        <v>0.000368633776295006</v>
      </c>
    </row>
    <row r="20" spans="1:15">
      <c r="A20" s="71" t="s">
        <v>367</v>
      </c>
      <c r="B20" s="71">
        <v>6</v>
      </c>
      <c r="C20" s="71">
        <v>31074128</v>
      </c>
      <c r="D20" s="71" t="s">
        <v>52</v>
      </c>
      <c r="E20" s="71" t="s">
        <v>49</v>
      </c>
      <c r="F20" s="71">
        <v>0.064792</v>
      </c>
      <c r="G20" s="71" t="s">
        <v>368</v>
      </c>
      <c r="H20" s="71">
        <v>0.0459621</v>
      </c>
      <c r="I20" s="71">
        <v>0.00824431</v>
      </c>
      <c r="J20" s="77">
        <v>4.8e-10</v>
      </c>
      <c r="K20" s="71">
        <v>-0.0189015</v>
      </c>
      <c r="L20" s="71">
        <v>0.031003</v>
      </c>
      <c r="M20" s="71">
        <v>0.562251</v>
      </c>
      <c r="N20" s="78">
        <f t="shared" si="0"/>
        <v>31.0807220382148</v>
      </c>
      <c r="O20" s="79">
        <f t="shared" si="1"/>
        <v>0.00025601140996676</v>
      </c>
    </row>
    <row r="21" spans="1:15">
      <c r="A21" s="71" t="s">
        <v>305</v>
      </c>
      <c r="B21" s="71">
        <v>6</v>
      </c>
      <c r="C21" s="71">
        <v>160400147</v>
      </c>
      <c r="D21" s="71" t="s">
        <v>53</v>
      </c>
      <c r="E21" s="71" t="s">
        <v>48</v>
      </c>
      <c r="F21" s="71">
        <v>0.285011</v>
      </c>
      <c r="G21" s="71" t="s">
        <v>306</v>
      </c>
      <c r="H21" s="71">
        <v>0.0265974</v>
      </c>
      <c r="I21" s="71">
        <v>0.0044814</v>
      </c>
      <c r="J21" s="77">
        <v>1.1e-9</v>
      </c>
      <c r="K21" s="71">
        <v>-0.0219174</v>
      </c>
      <c r="L21" s="71">
        <v>0.020835</v>
      </c>
      <c r="M21" s="71">
        <v>0.313667</v>
      </c>
      <c r="N21" s="78">
        <f t="shared" si="0"/>
        <v>35.2249957834373</v>
      </c>
      <c r="O21" s="79">
        <f t="shared" si="1"/>
        <v>0.000288316400476999</v>
      </c>
    </row>
    <row r="22" spans="1:15">
      <c r="A22" s="71" t="s">
        <v>309</v>
      </c>
      <c r="B22" s="71">
        <v>7</v>
      </c>
      <c r="C22" s="71">
        <v>73037366</v>
      </c>
      <c r="D22" s="71" t="s">
        <v>48</v>
      </c>
      <c r="E22" s="71" t="s">
        <v>53</v>
      </c>
      <c r="F22" s="71">
        <v>0.203615</v>
      </c>
      <c r="G22" s="71" t="s">
        <v>80</v>
      </c>
      <c r="H22" s="71">
        <v>-0.0449899</v>
      </c>
      <c r="I22" s="71">
        <v>0.00504536</v>
      </c>
      <c r="J22" s="77">
        <v>1.5e-18</v>
      </c>
      <c r="K22" s="71">
        <v>0.0560466</v>
      </c>
      <c r="L22" s="71">
        <v>0.025297</v>
      </c>
      <c r="M22" s="71">
        <v>0.0221661</v>
      </c>
      <c r="N22" s="78">
        <f t="shared" si="0"/>
        <v>79.5143908444075</v>
      </c>
      <c r="O22" s="79">
        <f t="shared" si="1"/>
        <v>0.000656436757287836</v>
      </c>
    </row>
    <row r="23" spans="1:15">
      <c r="A23" s="71" t="s">
        <v>83</v>
      </c>
      <c r="B23" s="71">
        <v>8</v>
      </c>
      <c r="C23" s="71">
        <v>126506694</v>
      </c>
      <c r="D23" s="71" t="s">
        <v>48</v>
      </c>
      <c r="E23" s="71" t="s">
        <v>53</v>
      </c>
      <c r="F23" s="71">
        <v>0.392346</v>
      </c>
      <c r="G23" s="71" t="s">
        <v>84</v>
      </c>
      <c r="H23" s="71">
        <v>-0.0510959</v>
      </c>
      <c r="I23" s="71">
        <v>0.00420654</v>
      </c>
      <c r="J23" s="77">
        <v>5e-35</v>
      </c>
      <c r="K23" s="71">
        <v>0.00745018</v>
      </c>
      <c r="L23" s="71">
        <v>0.019226</v>
      </c>
      <c r="M23" s="71">
        <v>0.701698</v>
      </c>
      <c r="N23" s="78">
        <f t="shared" si="0"/>
        <v>147.544172304985</v>
      </c>
      <c r="O23" s="79">
        <f t="shared" si="1"/>
        <v>0.00124488058107638</v>
      </c>
    </row>
    <row r="24" spans="1:15">
      <c r="A24" s="71" t="s">
        <v>310</v>
      </c>
      <c r="B24" s="71">
        <v>8</v>
      </c>
      <c r="C24" s="71">
        <v>9187242</v>
      </c>
      <c r="D24" s="71" t="s">
        <v>53</v>
      </c>
      <c r="E24" s="71" t="s">
        <v>48</v>
      </c>
      <c r="F24" s="71">
        <v>0.899221</v>
      </c>
      <c r="G24" s="71" t="s">
        <v>88</v>
      </c>
      <c r="H24" s="71">
        <v>0.0703705</v>
      </c>
      <c r="I24" s="71">
        <v>0.00673534</v>
      </c>
      <c r="J24" s="77">
        <v>5.4e-26</v>
      </c>
      <c r="K24" s="71">
        <v>-0.0271812</v>
      </c>
      <c r="L24" s="71">
        <v>0.029961</v>
      </c>
      <c r="M24" s="71">
        <v>0.365292</v>
      </c>
      <c r="N24" s="78">
        <f t="shared" si="0"/>
        <v>109.159672998993</v>
      </c>
      <c r="O24" s="79">
        <f t="shared" si="1"/>
        <v>0.000897527480344551</v>
      </c>
    </row>
    <row r="25" spans="1:15">
      <c r="A25" s="71" t="s">
        <v>313</v>
      </c>
      <c r="B25" s="71">
        <v>8</v>
      </c>
      <c r="C25" s="71">
        <v>59377357</v>
      </c>
      <c r="D25" s="71" t="s">
        <v>48</v>
      </c>
      <c r="E25" s="71" t="s">
        <v>53</v>
      </c>
      <c r="F25" s="71">
        <v>0.663091</v>
      </c>
      <c r="G25" s="71" t="s">
        <v>314</v>
      </c>
      <c r="H25" s="71">
        <v>-0.0308556</v>
      </c>
      <c r="I25" s="71">
        <v>0.00429616</v>
      </c>
      <c r="J25" s="77">
        <v>1.4e-13</v>
      </c>
      <c r="K25" s="71">
        <v>-0.00901425</v>
      </c>
      <c r="L25" s="71">
        <v>0.018756</v>
      </c>
      <c r="M25" s="71">
        <v>0.634033</v>
      </c>
      <c r="N25" s="78">
        <f t="shared" si="0"/>
        <v>51.5830594750103</v>
      </c>
      <c r="O25" s="79">
        <f t="shared" si="1"/>
        <v>0.000425386529697058</v>
      </c>
    </row>
    <row r="26" spans="1:15">
      <c r="A26" s="71" t="s">
        <v>369</v>
      </c>
      <c r="B26" s="71">
        <v>8</v>
      </c>
      <c r="C26" s="71">
        <v>19882950</v>
      </c>
      <c r="D26" s="71" t="s">
        <v>49</v>
      </c>
      <c r="E26" s="71" t="s">
        <v>52</v>
      </c>
      <c r="F26" s="71">
        <v>0.100848</v>
      </c>
      <c r="G26" s="71" t="s">
        <v>370</v>
      </c>
      <c r="H26" s="71">
        <v>-0.0487086</v>
      </c>
      <c r="I26" s="71">
        <v>0.00671655</v>
      </c>
      <c r="J26" s="77">
        <v>8.2e-13</v>
      </c>
      <c r="K26" s="71">
        <v>-0.011767</v>
      </c>
      <c r="L26" s="71">
        <v>0.028652</v>
      </c>
      <c r="M26" s="71">
        <v>0.693435</v>
      </c>
      <c r="N26" s="78">
        <f t="shared" si="0"/>
        <v>52.5918914046038</v>
      </c>
      <c r="O26" s="79">
        <f t="shared" si="1"/>
        <v>0.000430270621926762</v>
      </c>
    </row>
    <row r="27" spans="1:15">
      <c r="A27" s="71" t="s">
        <v>315</v>
      </c>
      <c r="B27" s="71">
        <v>9</v>
      </c>
      <c r="C27" s="71">
        <v>136149711</v>
      </c>
      <c r="D27" s="71" t="s">
        <v>52</v>
      </c>
      <c r="E27" s="71" t="s">
        <v>48</v>
      </c>
      <c r="F27" s="71">
        <v>0.183315</v>
      </c>
      <c r="G27" s="71" t="s">
        <v>371</v>
      </c>
      <c r="H27" s="71">
        <v>0.0428585</v>
      </c>
      <c r="I27" s="71">
        <v>0.00523882</v>
      </c>
      <c r="J27" s="77">
        <v>1.2e-17</v>
      </c>
      <c r="K27" s="71">
        <v>-0.01403</v>
      </c>
      <c r="L27" s="71">
        <v>0.021152</v>
      </c>
      <c r="M27" s="71">
        <v>0.522051</v>
      </c>
      <c r="N27" s="78">
        <f t="shared" si="0"/>
        <v>66.9278664496279</v>
      </c>
      <c r="O27" s="79">
        <f t="shared" si="1"/>
        <v>0.000549992176887461</v>
      </c>
    </row>
    <row r="28" spans="1:15">
      <c r="A28" s="71" t="s">
        <v>317</v>
      </c>
      <c r="B28" s="71">
        <v>9</v>
      </c>
      <c r="C28" s="71">
        <v>107647019</v>
      </c>
      <c r="D28" s="71" t="s">
        <v>52</v>
      </c>
      <c r="E28" s="71" t="s">
        <v>49</v>
      </c>
      <c r="F28" s="71">
        <v>0.108831</v>
      </c>
      <c r="G28" s="71" t="s">
        <v>90</v>
      </c>
      <c r="H28" s="71">
        <v>0.0454099</v>
      </c>
      <c r="I28" s="71">
        <v>0.00651811</v>
      </c>
      <c r="J28" s="77">
        <v>1.7e-12</v>
      </c>
      <c r="K28" s="71">
        <v>-0.0400286</v>
      </c>
      <c r="L28" s="71">
        <v>0.028295</v>
      </c>
      <c r="M28" s="71">
        <v>0.186964</v>
      </c>
      <c r="N28" s="78">
        <f t="shared" si="0"/>
        <v>48.535300214348</v>
      </c>
      <c r="O28" s="79">
        <f t="shared" si="1"/>
        <v>0.000399985066559887</v>
      </c>
    </row>
    <row r="29" spans="1:15">
      <c r="A29" s="71" t="s">
        <v>318</v>
      </c>
      <c r="B29" s="71">
        <v>9</v>
      </c>
      <c r="C29" s="71">
        <v>107661742</v>
      </c>
      <c r="D29" s="71" t="s">
        <v>49</v>
      </c>
      <c r="E29" s="71" t="s">
        <v>48</v>
      </c>
      <c r="F29" s="71">
        <v>0.265321</v>
      </c>
      <c r="G29" s="71" t="s">
        <v>90</v>
      </c>
      <c r="H29" s="71">
        <v>-0.0482851</v>
      </c>
      <c r="I29" s="71">
        <v>0.00459865</v>
      </c>
      <c r="J29" s="77">
        <v>1e-25</v>
      </c>
      <c r="K29" s="71">
        <v>0.060938</v>
      </c>
      <c r="L29" s="71">
        <v>0.023119</v>
      </c>
      <c r="M29" s="71">
        <v>0.00613494</v>
      </c>
      <c r="N29" s="78">
        <f t="shared" si="0"/>
        <v>110.246689270612</v>
      </c>
      <c r="O29" s="79">
        <f t="shared" si="1"/>
        <v>0.000908919702606072</v>
      </c>
    </row>
    <row r="30" spans="1:15">
      <c r="A30" s="71" t="s">
        <v>319</v>
      </c>
      <c r="B30" s="71">
        <v>9</v>
      </c>
      <c r="C30" s="71">
        <v>15300968</v>
      </c>
      <c r="D30" s="71" t="s">
        <v>48</v>
      </c>
      <c r="E30" s="71" t="s">
        <v>49</v>
      </c>
      <c r="F30" s="71">
        <v>0.221842</v>
      </c>
      <c r="G30" s="71" t="s">
        <v>320</v>
      </c>
      <c r="H30" s="71">
        <v>0.0309046</v>
      </c>
      <c r="I30" s="71">
        <v>0.00489606</v>
      </c>
      <c r="J30" s="77">
        <v>1.9e-10</v>
      </c>
      <c r="K30" s="71">
        <v>0.0180982</v>
      </c>
      <c r="L30" s="71">
        <v>0.021562</v>
      </c>
      <c r="M30" s="71">
        <v>0.402692</v>
      </c>
      <c r="N30" s="78">
        <f t="shared" si="0"/>
        <v>39.8430696900873</v>
      </c>
      <c r="O30" s="79">
        <f t="shared" si="1"/>
        <v>0.000329752280704016</v>
      </c>
    </row>
    <row r="31" spans="1:15">
      <c r="A31" s="71" t="s">
        <v>372</v>
      </c>
      <c r="B31" s="71">
        <v>11</v>
      </c>
      <c r="C31" s="71">
        <v>47527052</v>
      </c>
      <c r="D31" s="71" t="s">
        <v>52</v>
      </c>
      <c r="E31" s="71" t="s">
        <v>53</v>
      </c>
      <c r="F31" s="71">
        <v>0.368821</v>
      </c>
      <c r="G31" s="71" t="s">
        <v>373</v>
      </c>
      <c r="H31" s="71">
        <v>-0.0262357</v>
      </c>
      <c r="I31" s="71">
        <v>0.00424528</v>
      </c>
      <c r="J31" s="77">
        <v>1.6e-10</v>
      </c>
      <c r="K31" s="71">
        <v>-0.00438761</v>
      </c>
      <c r="L31" s="71">
        <v>0.018689</v>
      </c>
      <c r="M31" s="71">
        <v>0.818527</v>
      </c>
      <c r="N31" s="78">
        <f t="shared" si="0"/>
        <v>38.1920203454202</v>
      </c>
      <c r="O31" s="79">
        <f t="shared" si="1"/>
        <v>0.000320467129326504</v>
      </c>
    </row>
    <row r="32" spans="1:15">
      <c r="A32" s="71" t="s">
        <v>105</v>
      </c>
      <c r="B32" s="71">
        <v>11</v>
      </c>
      <c r="C32" s="71">
        <v>116648917</v>
      </c>
      <c r="D32" s="71" t="s">
        <v>49</v>
      </c>
      <c r="E32" s="71" t="s">
        <v>53</v>
      </c>
      <c r="F32" s="71">
        <v>0.867229</v>
      </c>
      <c r="G32" s="71" t="s">
        <v>106</v>
      </c>
      <c r="H32" s="71">
        <v>-0.145606</v>
      </c>
      <c r="I32" s="71">
        <v>0.00596821</v>
      </c>
      <c r="J32" s="77">
        <v>2e-136</v>
      </c>
      <c r="K32" s="71">
        <v>-0.0369942</v>
      </c>
      <c r="L32" s="71">
        <v>0.026308</v>
      </c>
      <c r="M32" s="71">
        <v>0.154828</v>
      </c>
      <c r="N32" s="78">
        <f t="shared" si="0"/>
        <v>595.210180382322</v>
      </c>
      <c r="O32" s="79">
        <f t="shared" si="1"/>
        <v>0.00488231231074452</v>
      </c>
    </row>
    <row r="33" spans="1:15">
      <c r="A33" s="71" t="s">
        <v>326</v>
      </c>
      <c r="B33" s="71">
        <v>12</v>
      </c>
      <c r="C33" s="71">
        <v>111904371</v>
      </c>
      <c r="D33" s="71" t="s">
        <v>48</v>
      </c>
      <c r="E33" s="71" t="s">
        <v>52</v>
      </c>
      <c r="F33" s="71">
        <v>0.503267</v>
      </c>
      <c r="G33" s="71" t="s">
        <v>327</v>
      </c>
      <c r="H33" s="71">
        <v>0.0255029</v>
      </c>
      <c r="I33" s="71">
        <v>0.00405844</v>
      </c>
      <c r="J33" s="77">
        <v>1.9e-10</v>
      </c>
      <c r="K33" s="71">
        <v>-0.058831</v>
      </c>
      <c r="L33" s="71">
        <v>0.020086</v>
      </c>
      <c r="M33" s="71">
        <v>0.00230999</v>
      </c>
      <c r="N33" s="78">
        <f t="shared" si="0"/>
        <v>39.4876125238606</v>
      </c>
      <c r="O33" s="79">
        <f t="shared" si="1"/>
        <v>0.000325185070435317</v>
      </c>
    </row>
    <row r="34" spans="1:15">
      <c r="A34" s="71" t="s">
        <v>328</v>
      </c>
      <c r="B34" s="71">
        <v>12</v>
      </c>
      <c r="C34" s="71">
        <v>121415293</v>
      </c>
      <c r="D34" s="71" t="s">
        <v>48</v>
      </c>
      <c r="E34" s="71" t="s">
        <v>53</v>
      </c>
      <c r="F34" s="71">
        <v>0.592501</v>
      </c>
      <c r="G34" s="71" t="s">
        <v>108</v>
      </c>
      <c r="H34" s="71">
        <v>-0.0259545</v>
      </c>
      <c r="I34" s="71">
        <v>0.00413291</v>
      </c>
      <c r="J34" s="77">
        <v>4.8e-10</v>
      </c>
      <c r="K34" s="71">
        <v>-0.0177417</v>
      </c>
      <c r="L34" s="71">
        <v>0.018686</v>
      </c>
      <c r="M34" s="71">
        <v>0.342619</v>
      </c>
      <c r="N34" s="78">
        <f t="shared" si="0"/>
        <v>39.4378687809299</v>
      </c>
      <c r="O34" s="79">
        <f t="shared" si="1"/>
        <v>0.000325290188626154</v>
      </c>
    </row>
    <row r="35" spans="1:15">
      <c r="A35" s="71" t="s">
        <v>111</v>
      </c>
      <c r="B35" s="71">
        <v>15</v>
      </c>
      <c r="C35" s="71">
        <v>58678720</v>
      </c>
      <c r="D35" s="71" t="s">
        <v>49</v>
      </c>
      <c r="E35" s="71" t="s">
        <v>52</v>
      </c>
      <c r="F35" s="71">
        <v>0.654653</v>
      </c>
      <c r="G35" s="71" t="s">
        <v>112</v>
      </c>
      <c r="H35" s="71">
        <v>-0.089118</v>
      </c>
      <c r="I35" s="71">
        <v>0.00426927</v>
      </c>
      <c r="J35" s="77">
        <v>7.9e-99</v>
      </c>
      <c r="K35" s="71">
        <v>-0.00542227</v>
      </c>
      <c r="L35" s="71">
        <v>0.018993</v>
      </c>
      <c r="M35" s="71">
        <v>0.778175</v>
      </c>
      <c r="N35" s="78">
        <f t="shared" si="0"/>
        <v>435.736177913362</v>
      </c>
      <c r="O35" s="79">
        <f t="shared" si="1"/>
        <v>0.0035911017339071</v>
      </c>
    </row>
    <row r="36" spans="1:15">
      <c r="A36" s="71" t="s">
        <v>114</v>
      </c>
      <c r="B36" s="71">
        <v>15</v>
      </c>
      <c r="C36" s="71">
        <v>58725839</v>
      </c>
      <c r="D36" s="71" t="s">
        <v>53</v>
      </c>
      <c r="E36" s="71" t="s">
        <v>48</v>
      </c>
      <c r="F36" s="71">
        <v>0.292348</v>
      </c>
      <c r="G36" s="71" t="s">
        <v>115</v>
      </c>
      <c r="H36" s="71">
        <v>0.0697</v>
      </c>
      <c r="I36" s="71">
        <v>0.00446965</v>
      </c>
      <c r="J36" s="77">
        <v>2e-54</v>
      </c>
      <c r="K36" s="71">
        <v>-0.0127641</v>
      </c>
      <c r="L36" s="71">
        <v>0.019472</v>
      </c>
      <c r="M36" s="71">
        <v>0.525695</v>
      </c>
      <c r="N36" s="78">
        <f t="shared" si="0"/>
        <v>243.174775114355</v>
      </c>
      <c r="O36" s="79">
        <f t="shared" si="1"/>
        <v>0.00201008960375798</v>
      </c>
    </row>
    <row r="37" spans="1:15">
      <c r="A37" s="71" t="s">
        <v>374</v>
      </c>
      <c r="B37" s="71">
        <v>16</v>
      </c>
      <c r="C37" s="71">
        <v>56990716</v>
      </c>
      <c r="D37" s="71" t="s">
        <v>48</v>
      </c>
      <c r="E37" s="71" t="s">
        <v>49</v>
      </c>
      <c r="F37" s="71">
        <v>0.323625</v>
      </c>
      <c r="G37" s="71" t="s">
        <v>375</v>
      </c>
      <c r="H37" s="71">
        <v>0.0506744</v>
      </c>
      <c r="I37" s="71">
        <v>0.00433307</v>
      </c>
      <c r="J37" s="77">
        <v>6.5e-33</v>
      </c>
      <c r="K37" s="71">
        <v>0.000721739</v>
      </c>
      <c r="L37" s="71">
        <v>0.019357</v>
      </c>
      <c r="M37" s="71">
        <v>0.970789</v>
      </c>
      <c r="N37" s="78">
        <f t="shared" si="0"/>
        <v>136.768417018748</v>
      </c>
      <c r="O37" s="79">
        <f t="shared" si="1"/>
        <v>0.00112418254162715</v>
      </c>
    </row>
    <row r="38" spans="1:15">
      <c r="A38" s="71" t="s">
        <v>376</v>
      </c>
      <c r="B38" s="71">
        <v>16</v>
      </c>
      <c r="C38" s="71">
        <v>72144174</v>
      </c>
      <c r="D38" s="71" t="s">
        <v>49</v>
      </c>
      <c r="E38" s="71" t="s">
        <v>52</v>
      </c>
      <c r="F38" s="71">
        <v>0.182464</v>
      </c>
      <c r="G38" s="71" t="s">
        <v>377</v>
      </c>
      <c r="H38" s="71">
        <v>-0.0283511</v>
      </c>
      <c r="I38" s="71">
        <v>0.00523184</v>
      </c>
      <c r="J38" s="77">
        <v>3.4e-8</v>
      </c>
      <c r="K38" s="71">
        <v>-0.0255189</v>
      </c>
      <c r="L38" s="71">
        <v>0.022619</v>
      </c>
      <c r="M38" s="71">
        <v>0.282549</v>
      </c>
      <c r="N38" s="78">
        <f t="shared" si="0"/>
        <v>29.3650618422692</v>
      </c>
      <c r="O38" s="79">
        <f t="shared" si="1"/>
        <v>0.000239802607130452</v>
      </c>
    </row>
    <row r="39" spans="1:15">
      <c r="A39" s="71" t="s">
        <v>333</v>
      </c>
      <c r="B39" s="71">
        <v>17</v>
      </c>
      <c r="C39" s="71">
        <v>67082962</v>
      </c>
      <c r="D39" s="71" t="s">
        <v>53</v>
      </c>
      <c r="E39" s="71" t="s">
        <v>49</v>
      </c>
      <c r="F39" s="71">
        <v>0.151132</v>
      </c>
      <c r="G39" s="71" t="s">
        <v>334</v>
      </c>
      <c r="H39" s="71">
        <v>-0.03364</v>
      </c>
      <c r="I39" s="71">
        <v>0.00568287</v>
      </c>
      <c r="J39" s="77">
        <v>1.9e-9</v>
      </c>
      <c r="K39" s="71">
        <v>-0.0270259</v>
      </c>
      <c r="L39" s="71">
        <v>0.025201</v>
      </c>
      <c r="M39" s="71">
        <v>0.309078</v>
      </c>
      <c r="N39" s="78">
        <f t="shared" si="0"/>
        <v>35.0410032277303</v>
      </c>
      <c r="O39" s="79">
        <f t="shared" si="1"/>
        <v>0.000290361186040166</v>
      </c>
    </row>
    <row r="40" spans="1:15">
      <c r="A40" s="71" t="s">
        <v>120</v>
      </c>
      <c r="B40" s="71">
        <v>18</v>
      </c>
      <c r="C40" s="71">
        <v>47109955</v>
      </c>
      <c r="D40" s="71" t="s">
        <v>53</v>
      </c>
      <c r="E40" s="71" t="s">
        <v>48</v>
      </c>
      <c r="F40" s="71">
        <v>0.013239</v>
      </c>
      <c r="G40" s="71" t="s">
        <v>121</v>
      </c>
      <c r="H40" s="71">
        <v>0.248604</v>
      </c>
      <c r="I40" s="71">
        <v>0.0176915</v>
      </c>
      <c r="J40" s="77">
        <v>1.1e-45</v>
      </c>
      <c r="K40" s="71">
        <v>0.0703121</v>
      </c>
      <c r="L40" s="71">
        <v>0.084876</v>
      </c>
      <c r="M40" s="71">
        <v>0.413405</v>
      </c>
      <c r="N40" s="78">
        <f t="shared" si="0"/>
        <v>197.463536427497</v>
      </c>
      <c r="O40" s="79">
        <f t="shared" si="1"/>
        <v>0.00161478006196763</v>
      </c>
    </row>
    <row r="41" spans="1:15">
      <c r="A41" s="71" t="s">
        <v>122</v>
      </c>
      <c r="B41" s="71">
        <v>18</v>
      </c>
      <c r="C41" s="71">
        <v>47158234</v>
      </c>
      <c r="D41" s="71" t="s">
        <v>52</v>
      </c>
      <c r="E41" s="71" t="s">
        <v>49</v>
      </c>
      <c r="F41" s="71">
        <v>0.818434</v>
      </c>
      <c r="G41" s="71" t="s">
        <v>123</v>
      </c>
      <c r="H41" s="71">
        <v>0.0628471</v>
      </c>
      <c r="I41" s="71">
        <v>0.00525856</v>
      </c>
      <c r="J41" s="77">
        <v>1e-33</v>
      </c>
      <c r="K41" s="71">
        <v>-0.00351382</v>
      </c>
      <c r="L41" s="71">
        <v>0.023598</v>
      </c>
      <c r="M41" s="71">
        <v>0.883931</v>
      </c>
      <c r="N41" s="78">
        <f t="shared" si="0"/>
        <v>142.835716575674</v>
      </c>
      <c r="O41" s="79">
        <f t="shared" si="1"/>
        <v>0.00117386639367384</v>
      </c>
    </row>
    <row r="42" spans="1:15">
      <c r="A42" s="71" t="s">
        <v>335</v>
      </c>
      <c r="B42" s="71">
        <v>19</v>
      </c>
      <c r="C42" s="71">
        <v>45412955</v>
      </c>
      <c r="D42" s="71" t="s">
        <v>49</v>
      </c>
      <c r="E42" s="71" t="s">
        <v>48</v>
      </c>
      <c r="F42" s="71">
        <v>0.027624</v>
      </c>
      <c r="G42" s="71" t="s">
        <v>336</v>
      </c>
      <c r="H42" s="71">
        <v>0.120669</v>
      </c>
      <c r="I42" s="71">
        <v>0.0123858</v>
      </c>
      <c r="J42" s="77">
        <v>8.2e-23</v>
      </c>
      <c r="K42" s="71">
        <v>0.118439</v>
      </c>
      <c r="L42" s="71">
        <v>0.075849</v>
      </c>
      <c r="M42" s="71">
        <v>0.1012</v>
      </c>
      <c r="N42" s="78">
        <f t="shared" si="0"/>
        <v>94.9168466355243</v>
      </c>
      <c r="O42" s="79">
        <f t="shared" si="1"/>
        <v>0.000782243961870879</v>
      </c>
    </row>
    <row r="43" spans="1:15">
      <c r="A43" s="71" t="s">
        <v>337</v>
      </c>
      <c r="B43" s="71">
        <v>19</v>
      </c>
      <c r="C43" s="71">
        <v>11190534</v>
      </c>
      <c r="D43" s="71" t="s">
        <v>48</v>
      </c>
      <c r="E43" s="71" t="s">
        <v>53</v>
      </c>
      <c r="F43" s="71">
        <v>0.116705</v>
      </c>
      <c r="G43" s="71" t="s">
        <v>338</v>
      </c>
      <c r="H43" s="71">
        <v>-0.0915875</v>
      </c>
      <c r="I43" s="71">
        <v>0.00634525</v>
      </c>
      <c r="J43" s="77">
        <v>1.2e-48</v>
      </c>
      <c r="K43" s="71">
        <v>0.0272445</v>
      </c>
      <c r="L43" s="71">
        <v>0.02973</v>
      </c>
      <c r="M43" s="71">
        <v>0.360327</v>
      </c>
      <c r="N43" s="78">
        <f t="shared" si="0"/>
        <v>208.341090752155</v>
      </c>
      <c r="O43" s="79">
        <f t="shared" si="1"/>
        <v>0.00172940870143185</v>
      </c>
    </row>
    <row r="44" spans="1:15">
      <c r="A44" s="71" t="s">
        <v>339</v>
      </c>
      <c r="B44" s="71">
        <v>19</v>
      </c>
      <c r="C44" s="71">
        <v>11346155</v>
      </c>
      <c r="D44" s="71" t="s">
        <v>48</v>
      </c>
      <c r="E44" s="71" t="s">
        <v>53</v>
      </c>
      <c r="F44" s="71">
        <v>0.035157</v>
      </c>
      <c r="G44" s="71" t="s">
        <v>129</v>
      </c>
      <c r="H44" s="71">
        <v>-0.0883014</v>
      </c>
      <c r="I44" s="71">
        <v>0.0110068</v>
      </c>
      <c r="J44" s="77">
        <v>2.9e-15</v>
      </c>
      <c r="K44" s="71">
        <v>-0.0231079</v>
      </c>
      <c r="L44" s="71">
        <v>0.039591</v>
      </c>
      <c r="M44" s="71">
        <v>0.584135</v>
      </c>
      <c r="N44" s="78">
        <f t="shared" si="0"/>
        <v>64.3595543524222</v>
      </c>
      <c r="O44" s="79">
        <f t="shared" si="1"/>
        <v>0.000528973156328523</v>
      </c>
    </row>
    <row r="45" spans="1:15">
      <c r="A45" s="71" t="s">
        <v>126</v>
      </c>
      <c r="B45" s="71">
        <v>19</v>
      </c>
      <c r="C45" s="71">
        <v>19379549</v>
      </c>
      <c r="D45" s="71" t="s">
        <v>52</v>
      </c>
      <c r="E45" s="71" t="s">
        <v>49</v>
      </c>
      <c r="F45" s="71">
        <v>0.074383</v>
      </c>
      <c r="G45" s="71" t="s">
        <v>127</v>
      </c>
      <c r="H45" s="71">
        <v>-0.109822</v>
      </c>
      <c r="I45" s="71">
        <v>0.00772171</v>
      </c>
      <c r="J45" s="77">
        <v>7.5e-48</v>
      </c>
      <c r="K45" s="71">
        <v>-0.0375139</v>
      </c>
      <c r="L45" s="71">
        <v>0.032876</v>
      </c>
      <c r="M45" s="71">
        <v>0.288275</v>
      </c>
      <c r="N45" s="78">
        <f t="shared" si="0"/>
        <v>202.279430824826</v>
      </c>
      <c r="O45" s="79">
        <f t="shared" si="1"/>
        <v>0.00166078611496329</v>
      </c>
    </row>
    <row r="46" spans="1:15">
      <c r="A46" s="71" t="s">
        <v>342</v>
      </c>
      <c r="B46" s="71">
        <v>20</v>
      </c>
      <c r="C46" s="71">
        <v>34150207</v>
      </c>
      <c r="D46" s="71" t="s">
        <v>48</v>
      </c>
      <c r="E46" s="71" t="s">
        <v>53</v>
      </c>
      <c r="F46" s="71">
        <v>0.140871</v>
      </c>
      <c r="G46" s="71" t="s">
        <v>343</v>
      </c>
      <c r="H46" s="71">
        <v>-0.0324917</v>
      </c>
      <c r="I46" s="71">
        <v>0.00584433</v>
      </c>
      <c r="J46" s="77">
        <v>7e-9</v>
      </c>
      <c r="K46" s="71">
        <v>0.00297058</v>
      </c>
      <c r="L46" s="71">
        <v>0.024849</v>
      </c>
      <c r="M46" s="71">
        <v>0.90687</v>
      </c>
      <c r="N46" s="78">
        <f t="shared" si="0"/>
        <v>30.9083206166375</v>
      </c>
      <c r="O46" s="79">
        <f t="shared" si="1"/>
        <v>0.000255537617601993</v>
      </c>
    </row>
  </sheetData>
  <mergeCells count="12">
    <mergeCell ref="H3:J3"/>
    <mergeCell ref="K3:M3"/>
    <mergeCell ref="A3:A4"/>
    <mergeCell ref="B3:B4"/>
    <mergeCell ref="C3:C4"/>
    <mergeCell ref="D3:D4"/>
    <mergeCell ref="E3:E4"/>
    <mergeCell ref="F3:F4"/>
    <mergeCell ref="G3:G4"/>
    <mergeCell ref="N3:N4"/>
    <mergeCell ref="O3:O4"/>
    <mergeCell ref="A1:O2"/>
  </mergeCells>
  <pageMargins left="0.7" right="0.7"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5"/>
  <sheetViews>
    <sheetView topLeftCell="A18" workbookViewId="0">
      <selection activeCell="A1" sqref="A1:O2"/>
    </sheetView>
  </sheetViews>
  <sheetFormatPr defaultColWidth="9" defaultRowHeight="14.4"/>
  <cols>
    <col min="1" max="1" width="12.1574074074074" customWidth="1"/>
    <col min="3" max="3" width="11.3703703703704" customWidth="1"/>
    <col min="6" max="6" width="9.66666666666667"/>
    <col min="7" max="7" width="15.2962962962963" customWidth="1"/>
    <col min="8" max="9" width="11.7777777777778"/>
    <col min="10" max="10" width="10.1111111111111"/>
    <col min="11" max="11" width="12.8888888888889"/>
    <col min="12" max="12" width="13.6018518518519" customWidth="1"/>
    <col min="13" max="13" width="11.8888888888889" customWidth="1"/>
    <col min="14" max="14" width="10.7777777777778" customWidth="1"/>
    <col min="15" max="15" width="14.5555555555556" customWidth="1"/>
  </cols>
  <sheetData>
    <row r="1" spans="1:15">
      <c r="A1" s="88" t="s">
        <v>378</v>
      </c>
      <c r="B1" s="88"/>
      <c r="C1" s="88"/>
      <c r="D1" s="88"/>
      <c r="E1" s="88"/>
      <c r="F1" s="88"/>
      <c r="G1" s="88"/>
      <c r="H1" s="88"/>
      <c r="I1" s="88"/>
      <c r="J1" s="88"/>
      <c r="K1" s="88"/>
      <c r="L1" s="88"/>
      <c r="M1" s="88"/>
      <c r="N1" s="88"/>
      <c r="O1" s="88"/>
    </row>
    <row r="2" spans="1:15">
      <c r="A2" s="88"/>
      <c r="B2" s="88"/>
      <c r="C2" s="88"/>
      <c r="D2" s="88"/>
      <c r="E2" s="88"/>
      <c r="F2" s="88"/>
      <c r="G2" s="88"/>
      <c r="H2" s="88"/>
      <c r="I2" s="88"/>
      <c r="J2" s="88"/>
      <c r="K2" s="88"/>
      <c r="L2" s="88"/>
      <c r="M2" s="88"/>
      <c r="N2" s="88"/>
      <c r="O2" s="88"/>
    </row>
    <row r="3" ht="48" customHeight="1" spans="1:15">
      <c r="A3" s="68" t="s">
        <v>31</v>
      </c>
      <c r="B3" s="68" t="s">
        <v>32</v>
      </c>
      <c r="C3" s="68" t="s">
        <v>33</v>
      </c>
      <c r="D3" s="68" t="s">
        <v>34</v>
      </c>
      <c r="E3" s="68" t="s">
        <v>35</v>
      </c>
      <c r="F3" s="69" t="s">
        <v>36</v>
      </c>
      <c r="G3" s="69" t="s">
        <v>37</v>
      </c>
      <c r="H3" s="70" t="s">
        <v>353</v>
      </c>
      <c r="I3" s="73"/>
      <c r="J3" s="74"/>
      <c r="K3" s="70" t="s">
        <v>136</v>
      </c>
      <c r="L3" s="73"/>
      <c r="M3" s="74"/>
      <c r="N3" s="75" t="s">
        <v>40</v>
      </c>
      <c r="O3" s="76" t="s">
        <v>41</v>
      </c>
    </row>
    <row r="4" ht="30.75" customHeight="1" spans="1:15">
      <c r="A4" s="68"/>
      <c r="B4" s="68"/>
      <c r="C4" s="68"/>
      <c r="D4" s="68"/>
      <c r="E4" s="68"/>
      <c r="F4" s="69"/>
      <c r="G4" s="69"/>
      <c r="H4" s="68" t="s">
        <v>42</v>
      </c>
      <c r="I4" s="68" t="s">
        <v>43</v>
      </c>
      <c r="J4" s="75" t="s">
        <v>44</v>
      </c>
      <c r="K4" s="68" t="s">
        <v>45</v>
      </c>
      <c r="L4" s="68" t="s">
        <v>46</v>
      </c>
      <c r="M4" s="75" t="s">
        <v>44</v>
      </c>
      <c r="N4" s="68"/>
      <c r="O4" s="76"/>
    </row>
    <row r="5" spans="1:15">
      <c r="A5" s="71" t="s">
        <v>354</v>
      </c>
      <c r="B5" s="71">
        <v>1</v>
      </c>
      <c r="C5" s="71">
        <v>55489542</v>
      </c>
      <c r="D5" s="71" t="s">
        <v>52</v>
      </c>
      <c r="E5" s="71" t="s">
        <v>49</v>
      </c>
      <c r="F5" s="71">
        <v>0.245325</v>
      </c>
      <c r="G5" s="71" t="s">
        <v>355</v>
      </c>
      <c r="H5" s="71">
        <v>-0.0305851</v>
      </c>
      <c r="I5" s="71">
        <v>0.00474221</v>
      </c>
      <c r="J5" s="77">
        <v>8.3e-11</v>
      </c>
      <c r="K5" s="71">
        <v>0.0181208</v>
      </c>
      <c r="L5" s="71">
        <v>0.034143</v>
      </c>
      <c r="M5" s="71">
        <v>0.601363</v>
      </c>
      <c r="N5" s="78">
        <f t="shared" ref="N5:N24" si="0">(H5/I5)^2</f>
        <v>41.5966394263099</v>
      </c>
      <c r="O5" s="79">
        <f t="shared" ref="O5:O24" si="1">2*H5^2*F5*(1-F5)</f>
        <v>0.000346379017638514</v>
      </c>
    </row>
    <row r="6" spans="1:15">
      <c r="A6" s="71" t="s">
        <v>283</v>
      </c>
      <c r="B6" s="71">
        <v>1</v>
      </c>
      <c r="C6" s="71">
        <v>23784965</v>
      </c>
      <c r="D6" s="71" t="s">
        <v>53</v>
      </c>
      <c r="E6" s="71" t="s">
        <v>48</v>
      </c>
      <c r="F6" s="71">
        <v>0.875005</v>
      </c>
      <c r="G6" s="71" t="s">
        <v>284</v>
      </c>
      <c r="H6" s="71">
        <v>0.0359986</v>
      </c>
      <c r="I6" s="71">
        <v>0.00610468</v>
      </c>
      <c r="J6" s="77">
        <v>2.5e-9</v>
      </c>
      <c r="K6" s="71">
        <v>-0.0388976</v>
      </c>
      <c r="L6" s="71">
        <v>0.043038</v>
      </c>
      <c r="M6" s="71">
        <v>0.367593</v>
      </c>
      <c r="N6" s="78">
        <f t="shared" si="0"/>
        <v>34.7732605819927</v>
      </c>
      <c r="O6" s="79">
        <f t="shared" si="1"/>
        <v>0.00028346823111994</v>
      </c>
    </row>
    <row r="7" spans="1:15">
      <c r="A7" s="71" t="s">
        <v>356</v>
      </c>
      <c r="B7" s="71">
        <v>1</v>
      </c>
      <c r="C7" s="71">
        <v>109821511</v>
      </c>
      <c r="D7" s="71" t="s">
        <v>53</v>
      </c>
      <c r="E7" s="71" t="s">
        <v>52</v>
      </c>
      <c r="F7" s="71">
        <v>0.78295</v>
      </c>
      <c r="G7" s="71" t="s">
        <v>54</v>
      </c>
      <c r="H7" s="71">
        <v>0.0531806</v>
      </c>
      <c r="I7" s="71">
        <v>0.00490259</v>
      </c>
      <c r="J7" s="77">
        <v>7.5e-28</v>
      </c>
      <c r="K7" s="71">
        <v>0.0676837</v>
      </c>
      <c r="L7" s="71">
        <v>0.0311</v>
      </c>
      <c r="M7" s="71">
        <v>0.0492221</v>
      </c>
      <c r="N7" s="78">
        <f t="shared" si="0"/>
        <v>117.667171964933</v>
      </c>
      <c r="O7" s="79">
        <f t="shared" si="1"/>
        <v>0.000961236558828853</v>
      </c>
    </row>
    <row r="8" spans="1:15">
      <c r="A8" s="71" t="s">
        <v>357</v>
      </c>
      <c r="B8" s="71">
        <v>2</v>
      </c>
      <c r="C8" s="71">
        <v>20363074</v>
      </c>
      <c r="D8" s="71" t="s">
        <v>52</v>
      </c>
      <c r="E8" s="71" t="s">
        <v>53</v>
      </c>
      <c r="F8" s="71">
        <v>0.481841</v>
      </c>
      <c r="G8" s="71" t="s">
        <v>68</v>
      </c>
      <c r="H8" s="71">
        <v>-0.0344611</v>
      </c>
      <c r="I8" s="71">
        <v>0.00406887</v>
      </c>
      <c r="J8" s="77">
        <v>2.4e-17</v>
      </c>
      <c r="K8" s="71">
        <v>0.0142815</v>
      </c>
      <c r="L8" s="71">
        <v>0.028102</v>
      </c>
      <c r="M8" s="71">
        <v>0.616127</v>
      </c>
      <c r="N8" s="78">
        <f t="shared" si="0"/>
        <v>71.7316206804289</v>
      </c>
      <c r="O8" s="79">
        <f t="shared" si="1"/>
        <v>0.00059300050760371</v>
      </c>
    </row>
    <row r="9" spans="1:15">
      <c r="A9" s="71" t="s">
        <v>287</v>
      </c>
      <c r="B9" s="71">
        <v>2</v>
      </c>
      <c r="C9" s="71">
        <v>44072576</v>
      </c>
      <c r="D9" s="71" t="s">
        <v>52</v>
      </c>
      <c r="E9" s="71" t="s">
        <v>53</v>
      </c>
      <c r="F9" s="71">
        <v>0.676279</v>
      </c>
      <c r="G9" s="71" t="s">
        <v>288</v>
      </c>
      <c r="H9" s="71">
        <v>-0.0387395</v>
      </c>
      <c r="I9" s="71">
        <v>0.00433864</v>
      </c>
      <c r="J9" s="77">
        <v>2.5e-19</v>
      </c>
      <c r="K9" s="71">
        <v>0.0261756</v>
      </c>
      <c r="L9" s="71">
        <v>0.028728</v>
      </c>
      <c r="M9" s="71">
        <v>0.388847</v>
      </c>
      <c r="N9" s="78">
        <f t="shared" si="0"/>
        <v>79.7261496336569</v>
      </c>
      <c r="O9" s="79">
        <f t="shared" si="1"/>
        <v>0.000657105032007073</v>
      </c>
    </row>
    <row r="10" spans="1:15">
      <c r="A10" s="71" t="s">
        <v>358</v>
      </c>
      <c r="B10" s="71">
        <v>2</v>
      </c>
      <c r="C10" s="71">
        <v>27598097</v>
      </c>
      <c r="D10" s="71" t="s">
        <v>49</v>
      </c>
      <c r="E10" s="71" t="s">
        <v>52</v>
      </c>
      <c r="F10" s="71">
        <v>0.604642</v>
      </c>
      <c r="G10" s="71" t="s">
        <v>359</v>
      </c>
      <c r="H10" s="71">
        <v>-0.0513405</v>
      </c>
      <c r="I10" s="71">
        <v>0.00416674</v>
      </c>
      <c r="J10" s="77">
        <v>1.3e-35</v>
      </c>
      <c r="K10" s="71">
        <v>-0.00802372</v>
      </c>
      <c r="L10" s="71">
        <v>0.029267</v>
      </c>
      <c r="M10" s="71">
        <v>0.788384</v>
      </c>
      <c r="N10" s="78">
        <f t="shared" si="0"/>
        <v>151.819439667096</v>
      </c>
      <c r="O10" s="79">
        <f t="shared" si="1"/>
        <v>0.00126019869539705</v>
      </c>
    </row>
    <row r="11" spans="1:15">
      <c r="A11" s="71" t="s">
        <v>360</v>
      </c>
      <c r="B11" s="71">
        <v>2</v>
      </c>
      <c r="C11" s="71">
        <v>21232195</v>
      </c>
      <c r="D11" s="71" t="s">
        <v>48</v>
      </c>
      <c r="E11" s="71" t="s">
        <v>53</v>
      </c>
      <c r="F11" s="71">
        <v>0.520883</v>
      </c>
      <c r="G11" s="71" t="s">
        <v>213</v>
      </c>
      <c r="H11" s="71">
        <v>0.0614441</v>
      </c>
      <c r="I11" s="71">
        <v>0.00405281</v>
      </c>
      <c r="J11" s="77">
        <v>3.4e-54</v>
      </c>
      <c r="K11" s="71">
        <v>0.0296915</v>
      </c>
      <c r="L11" s="71">
        <v>0.026644</v>
      </c>
      <c r="M11" s="71">
        <v>0.292607</v>
      </c>
      <c r="N11" s="78">
        <f t="shared" si="0"/>
        <v>229.85178804022</v>
      </c>
      <c r="O11" s="79">
        <f t="shared" si="1"/>
        <v>0.00188439583056337</v>
      </c>
    </row>
    <row r="12" spans="1:15">
      <c r="A12" s="71" t="s">
        <v>361</v>
      </c>
      <c r="B12" s="71">
        <v>3</v>
      </c>
      <c r="C12" s="71">
        <v>142652069</v>
      </c>
      <c r="D12" s="71" t="s">
        <v>53</v>
      </c>
      <c r="E12" s="71" t="s">
        <v>49</v>
      </c>
      <c r="F12" s="71">
        <v>0.533474</v>
      </c>
      <c r="G12" s="71" t="s">
        <v>362</v>
      </c>
      <c r="H12" s="71">
        <v>-0.0214701</v>
      </c>
      <c r="I12" s="71">
        <v>0.00408376</v>
      </c>
      <c r="J12" s="77">
        <v>3.4e-8</v>
      </c>
      <c r="K12" s="71">
        <v>-0.0506674</v>
      </c>
      <c r="L12" s="71">
        <v>0.029244</v>
      </c>
      <c r="M12" s="71">
        <v>0.0763133</v>
      </c>
      <c r="N12" s="78">
        <f t="shared" si="0"/>
        <v>27.6406156841034</v>
      </c>
      <c r="O12" s="79">
        <f t="shared" si="1"/>
        <v>0.000229449566006556</v>
      </c>
    </row>
    <row r="13" spans="1:15">
      <c r="A13" s="71" t="s">
        <v>294</v>
      </c>
      <c r="B13" s="71">
        <v>4</v>
      </c>
      <c r="C13" s="71">
        <v>3443931</v>
      </c>
      <c r="D13" s="71" t="s">
        <v>53</v>
      </c>
      <c r="E13" s="71" t="s">
        <v>48</v>
      </c>
      <c r="F13" s="71">
        <v>0.615417</v>
      </c>
      <c r="G13" s="71" t="s">
        <v>295</v>
      </c>
      <c r="H13" s="71">
        <v>-0.0327027</v>
      </c>
      <c r="I13" s="71">
        <v>0.00419342</v>
      </c>
      <c r="J13" s="77">
        <v>5.9e-16</v>
      </c>
      <c r="K13" s="71">
        <v>-0.0119197</v>
      </c>
      <c r="L13" s="71">
        <v>0.029735</v>
      </c>
      <c r="M13" s="71">
        <v>0.69368</v>
      </c>
      <c r="N13" s="78">
        <f t="shared" si="0"/>
        <v>60.817770630258</v>
      </c>
      <c r="O13" s="79">
        <f t="shared" si="1"/>
        <v>0.000506240385393455</v>
      </c>
    </row>
    <row r="14" spans="1:15">
      <c r="A14" s="71" t="s">
        <v>296</v>
      </c>
      <c r="B14" s="71">
        <v>5</v>
      </c>
      <c r="C14" s="71">
        <v>74635225</v>
      </c>
      <c r="D14" s="71" t="s">
        <v>49</v>
      </c>
      <c r="E14" s="71" t="s">
        <v>53</v>
      </c>
      <c r="F14" s="71">
        <v>0.374212</v>
      </c>
      <c r="G14" s="71" t="s">
        <v>297</v>
      </c>
      <c r="H14" s="71">
        <v>0.0511244</v>
      </c>
      <c r="I14" s="71">
        <v>0.00418591</v>
      </c>
      <c r="J14" s="77">
        <v>2e-35</v>
      </c>
      <c r="K14" s="71">
        <v>0.00268439</v>
      </c>
      <c r="L14" s="71">
        <v>0.028259</v>
      </c>
      <c r="M14" s="71">
        <v>0.92622</v>
      </c>
      <c r="N14" s="78">
        <f t="shared" si="0"/>
        <v>149.16834637501</v>
      </c>
      <c r="O14" s="79">
        <f t="shared" si="1"/>
        <v>0.00122414083366253</v>
      </c>
    </row>
    <row r="15" spans="1:15">
      <c r="A15" s="71" t="s">
        <v>71</v>
      </c>
      <c r="B15" s="71">
        <v>5</v>
      </c>
      <c r="C15" s="71">
        <v>156397673</v>
      </c>
      <c r="D15" s="71" t="s">
        <v>48</v>
      </c>
      <c r="E15" s="71" t="s">
        <v>53</v>
      </c>
      <c r="F15" s="71">
        <v>0.632863</v>
      </c>
      <c r="G15" s="71" t="s">
        <v>72</v>
      </c>
      <c r="H15" s="71">
        <v>0.0441266</v>
      </c>
      <c r="I15" s="71">
        <v>0.00419712</v>
      </c>
      <c r="J15" s="77">
        <v>2e-26</v>
      </c>
      <c r="K15" s="71">
        <v>0.00157424</v>
      </c>
      <c r="L15" s="71">
        <v>0.02859</v>
      </c>
      <c r="M15" s="71">
        <v>0.957381</v>
      </c>
      <c r="N15" s="78">
        <f t="shared" si="0"/>
        <v>110.534578416272</v>
      </c>
      <c r="O15" s="79">
        <f t="shared" si="1"/>
        <v>0.000904833743020429</v>
      </c>
    </row>
    <row r="16" spans="1:15">
      <c r="A16" s="71" t="s">
        <v>363</v>
      </c>
      <c r="B16" s="71">
        <v>6</v>
      </c>
      <c r="C16" s="71">
        <v>161111700</v>
      </c>
      <c r="D16" s="71" t="s">
        <v>52</v>
      </c>
      <c r="E16" s="71" t="s">
        <v>49</v>
      </c>
      <c r="F16" s="71">
        <v>0.014358</v>
      </c>
      <c r="G16" s="71" t="s">
        <v>308</v>
      </c>
      <c r="H16" s="71">
        <v>-0.227024</v>
      </c>
      <c r="I16" s="71">
        <v>0.0170817</v>
      </c>
      <c r="J16" s="77">
        <v>2.2e-41</v>
      </c>
      <c r="K16" s="71">
        <v>-0.20617</v>
      </c>
      <c r="L16" s="71">
        <v>0.100664</v>
      </c>
      <c r="M16" s="71">
        <v>0.145618</v>
      </c>
      <c r="N16" s="78">
        <f t="shared" si="0"/>
        <v>176.63687074314</v>
      </c>
      <c r="O16" s="79">
        <f t="shared" si="1"/>
        <v>0.00145876954765346</v>
      </c>
    </row>
    <row r="17" spans="1:15">
      <c r="A17" s="71" t="s">
        <v>364</v>
      </c>
      <c r="B17" s="71">
        <v>6</v>
      </c>
      <c r="C17" s="71">
        <v>161074143</v>
      </c>
      <c r="D17" s="71" t="s">
        <v>53</v>
      </c>
      <c r="E17" s="71" t="s">
        <v>52</v>
      </c>
      <c r="F17" s="71">
        <v>0.294371</v>
      </c>
      <c r="G17" s="71" t="s">
        <v>74</v>
      </c>
      <c r="H17" s="71">
        <v>0.0357926</v>
      </c>
      <c r="I17" s="71">
        <v>0.0044745</v>
      </c>
      <c r="J17" s="77">
        <v>1.3e-16</v>
      </c>
      <c r="K17" s="71">
        <v>-0.00914973</v>
      </c>
      <c r="L17" s="71">
        <v>0.032772</v>
      </c>
      <c r="M17" s="71">
        <v>0.789022</v>
      </c>
      <c r="N17" s="78">
        <f t="shared" si="0"/>
        <v>63.9878427943969</v>
      </c>
      <c r="O17" s="79">
        <f t="shared" si="1"/>
        <v>0.0005322160090834</v>
      </c>
    </row>
    <row r="18" spans="1:15">
      <c r="A18" s="71" t="s">
        <v>365</v>
      </c>
      <c r="B18" s="71">
        <v>6</v>
      </c>
      <c r="C18" s="71">
        <v>35386872</v>
      </c>
      <c r="D18" s="71" t="s">
        <v>52</v>
      </c>
      <c r="E18" s="71" t="s">
        <v>49</v>
      </c>
      <c r="F18" s="71">
        <v>0.105092</v>
      </c>
      <c r="G18" s="71" t="s">
        <v>366</v>
      </c>
      <c r="H18" s="71">
        <v>-0.0442699</v>
      </c>
      <c r="I18" s="71">
        <v>0.00662522</v>
      </c>
      <c r="J18" s="77">
        <v>6.4e-12</v>
      </c>
      <c r="K18" s="71">
        <v>0.0319792</v>
      </c>
      <c r="L18" s="71">
        <v>0.05257</v>
      </c>
      <c r="M18" s="71">
        <v>0.551072</v>
      </c>
      <c r="N18" s="78">
        <f t="shared" si="0"/>
        <v>44.6494870053535</v>
      </c>
      <c r="O18" s="79">
        <f t="shared" si="1"/>
        <v>0.000368633776295006</v>
      </c>
    </row>
    <row r="19" spans="1:15">
      <c r="A19" s="71" t="s">
        <v>367</v>
      </c>
      <c r="B19" s="71">
        <v>6</v>
      </c>
      <c r="C19" s="71">
        <v>31074128</v>
      </c>
      <c r="D19" s="71" t="s">
        <v>52</v>
      </c>
      <c r="E19" s="71" t="s">
        <v>49</v>
      </c>
      <c r="F19" s="71">
        <v>0.064792</v>
      </c>
      <c r="G19" s="71" t="s">
        <v>368</v>
      </c>
      <c r="H19" s="71">
        <v>0.0459621</v>
      </c>
      <c r="I19" s="71">
        <v>0.00824431</v>
      </c>
      <c r="J19" s="77">
        <v>4.8e-10</v>
      </c>
      <c r="K19" s="71">
        <v>0.00368122</v>
      </c>
      <c r="L19" s="71">
        <v>0.047096</v>
      </c>
      <c r="M19" s="71">
        <v>0.940358</v>
      </c>
      <c r="N19" s="78">
        <f t="shared" si="0"/>
        <v>31.0807220382148</v>
      </c>
      <c r="O19" s="79">
        <f t="shared" si="1"/>
        <v>0.00025601140996676</v>
      </c>
    </row>
    <row r="20" spans="1:15">
      <c r="A20" s="71" t="s">
        <v>305</v>
      </c>
      <c r="B20" s="71">
        <v>6</v>
      </c>
      <c r="C20" s="71">
        <v>160400147</v>
      </c>
      <c r="D20" s="71" t="s">
        <v>53</v>
      </c>
      <c r="E20" s="71" t="s">
        <v>48</v>
      </c>
      <c r="F20" s="71">
        <v>0.285011</v>
      </c>
      <c r="G20" s="71" t="s">
        <v>306</v>
      </c>
      <c r="H20" s="71">
        <v>0.0265974</v>
      </c>
      <c r="I20" s="71">
        <v>0.0044814</v>
      </c>
      <c r="J20" s="77">
        <v>1.1e-9</v>
      </c>
      <c r="K20" s="71">
        <v>-0.0271821</v>
      </c>
      <c r="L20" s="71">
        <v>0.031804</v>
      </c>
      <c r="M20" s="71">
        <v>0.420935</v>
      </c>
      <c r="N20" s="78">
        <f t="shared" si="0"/>
        <v>35.2249957834373</v>
      </c>
      <c r="O20" s="79">
        <f t="shared" si="1"/>
        <v>0.000288316400476999</v>
      </c>
    </row>
    <row r="21" spans="1:15">
      <c r="A21" s="71" t="s">
        <v>309</v>
      </c>
      <c r="B21" s="71">
        <v>7</v>
      </c>
      <c r="C21" s="71">
        <v>73037366</v>
      </c>
      <c r="D21" s="71" t="s">
        <v>48</v>
      </c>
      <c r="E21" s="71" t="s">
        <v>53</v>
      </c>
      <c r="F21" s="71">
        <v>0.203615</v>
      </c>
      <c r="G21" s="71" t="s">
        <v>80</v>
      </c>
      <c r="H21" s="71">
        <v>-0.0449899</v>
      </c>
      <c r="I21" s="71">
        <v>0.00504536</v>
      </c>
      <c r="J21" s="77">
        <v>1.5e-18</v>
      </c>
      <c r="K21" s="71">
        <v>0.0224198</v>
      </c>
      <c r="L21" s="71">
        <v>0.037762</v>
      </c>
      <c r="M21" s="71">
        <v>0.558617</v>
      </c>
      <c r="N21" s="78">
        <f t="shared" si="0"/>
        <v>79.5143908444075</v>
      </c>
      <c r="O21" s="79">
        <f t="shared" si="1"/>
        <v>0.000656436757287836</v>
      </c>
    </row>
    <row r="22" spans="1:15">
      <c r="A22" s="71" t="s">
        <v>83</v>
      </c>
      <c r="B22" s="71">
        <v>8</v>
      </c>
      <c r="C22" s="71">
        <v>126506694</v>
      </c>
      <c r="D22" s="71" t="s">
        <v>48</v>
      </c>
      <c r="E22" s="71" t="s">
        <v>53</v>
      </c>
      <c r="F22" s="71">
        <v>0.392346</v>
      </c>
      <c r="G22" s="71" t="s">
        <v>84</v>
      </c>
      <c r="H22" s="71">
        <v>-0.0510959</v>
      </c>
      <c r="I22" s="71">
        <v>0.00420654</v>
      </c>
      <c r="J22" s="77">
        <v>5e-35</v>
      </c>
      <c r="K22" s="71">
        <v>-0.0179227</v>
      </c>
      <c r="L22" s="71">
        <v>0.028969</v>
      </c>
      <c r="M22" s="71">
        <v>0.555248</v>
      </c>
      <c r="N22" s="78">
        <f t="shared" si="0"/>
        <v>147.544172304985</v>
      </c>
      <c r="O22" s="79">
        <f t="shared" si="1"/>
        <v>0.00124488058107638</v>
      </c>
    </row>
    <row r="23" spans="1:15">
      <c r="A23" s="71" t="s">
        <v>310</v>
      </c>
      <c r="B23" s="71">
        <v>8</v>
      </c>
      <c r="C23" s="71">
        <v>9187242</v>
      </c>
      <c r="D23" s="71" t="s">
        <v>53</v>
      </c>
      <c r="E23" s="71" t="s">
        <v>48</v>
      </c>
      <c r="F23" s="71">
        <v>0.899221</v>
      </c>
      <c r="G23" s="71" t="s">
        <v>88</v>
      </c>
      <c r="H23" s="71">
        <v>0.0703705</v>
      </c>
      <c r="I23" s="71">
        <v>0.00673534</v>
      </c>
      <c r="J23" s="77">
        <v>5.4e-26</v>
      </c>
      <c r="K23" s="71">
        <v>-0.0122556</v>
      </c>
      <c r="L23" s="71">
        <v>0.046091</v>
      </c>
      <c r="M23" s="71">
        <v>0.797183</v>
      </c>
      <c r="N23" s="78">
        <f t="shared" si="0"/>
        <v>109.159672998993</v>
      </c>
      <c r="O23" s="79">
        <f t="shared" si="1"/>
        <v>0.000897527480344551</v>
      </c>
    </row>
    <row r="24" spans="1:15">
      <c r="A24" s="71" t="s">
        <v>313</v>
      </c>
      <c r="B24" s="71">
        <v>8</v>
      </c>
      <c r="C24" s="71">
        <v>59377357</v>
      </c>
      <c r="D24" s="71" t="s">
        <v>48</v>
      </c>
      <c r="E24" s="71" t="s">
        <v>53</v>
      </c>
      <c r="F24" s="71">
        <v>0.663091</v>
      </c>
      <c r="G24" s="71" t="s">
        <v>314</v>
      </c>
      <c r="H24" s="71">
        <v>-0.0308556</v>
      </c>
      <c r="I24" s="71">
        <v>0.00429616</v>
      </c>
      <c r="J24" s="77">
        <v>1.4e-13</v>
      </c>
      <c r="K24" s="71">
        <v>-0.00108241</v>
      </c>
      <c r="L24" s="71">
        <v>0.028518</v>
      </c>
      <c r="M24" s="71">
        <v>0.970524</v>
      </c>
      <c r="N24" s="78">
        <f t="shared" si="0"/>
        <v>51.5830594750103</v>
      </c>
      <c r="O24" s="79">
        <f t="shared" si="1"/>
        <v>0.000425386529697058</v>
      </c>
    </row>
    <row r="25" spans="1:15">
      <c r="A25" s="71" t="s">
        <v>315</v>
      </c>
      <c r="B25" s="71">
        <v>9</v>
      </c>
      <c r="C25" s="71">
        <v>136149711</v>
      </c>
      <c r="D25" s="71" t="s">
        <v>52</v>
      </c>
      <c r="E25" s="71" t="s">
        <v>48</v>
      </c>
      <c r="F25" s="71">
        <v>0.183315</v>
      </c>
      <c r="G25" s="71" t="s">
        <v>371</v>
      </c>
      <c r="H25" s="71">
        <v>0.0428585</v>
      </c>
      <c r="I25" s="71">
        <v>0.00523882</v>
      </c>
      <c r="J25" s="77">
        <v>1.2e-17</v>
      </c>
      <c r="K25" s="71">
        <v>-0.00610158</v>
      </c>
      <c r="L25" s="71">
        <v>0.032516</v>
      </c>
      <c r="M25" s="71">
        <v>0.856768</v>
      </c>
      <c r="N25" s="78">
        <f t="shared" ref="N25:N45" si="2">(H25/I25)^2</f>
        <v>66.9278664496279</v>
      </c>
      <c r="O25" s="79">
        <f t="shared" ref="O25:O45" si="3">2*H25^2*F25*(1-F25)</f>
        <v>0.000549992176887461</v>
      </c>
    </row>
    <row r="26" spans="1:15">
      <c r="A26" s="71" t="s">
        <v>317</v>
      </c>
      <c r="B26" s="71">
        <v>9</v>
      </c>
      <c r="C26" s="71">
        <v>107647019</v>
      </c>
      <c r="D26" s="71" t="s">
        <v>52</v>
      </c>
      <c r="E26" s="71" t="s">
        <v>49</v>
      </c>
      <c r="F26" s="71">
        <v>0.108831</v>
      </c>
      <c r="G26" s="71" t="s">
        <v>90</v>
      </c>
      <c r="H26" s="71">
        <v>0.0454099</v>
      </c>
      <c r="I26" s="71">
        <v>0.00651811</v>
      </c>
      <c r="J26" s="77">
        <v>1.7e-12</v>
      </c>
      <c r="K26" s="71">
        <v>-0.0460534</v>
      </c>
      <c r="L26" s="71">
        <v>0.042683</v>
      </c>
      <c r="M26" s="71">
        <v>0.324818</v>
      </c>
      <c r="N26" s="78">
        <f t="shared" si="2"/>
        <v>48.535300214348</v>
      </c>
      <c r="O26" s="79">
        <f t="shared" si="3"/>
        <v>0.000399985066559887</v>
      </c>
    </row>
    <row r="27" spans="1:15">
      <c r="A27" s="71" t="s">
        <v>318</v>
      </c>
      <c r="B27" s="71">
        <v>9</v>
      </c>
      <c r="C27" s="71">
        <v>107661742</v>
      </c>
      <c r="D27" s="71" t="s">
        <v>49</v>
      </c>
      <c r="E27" s="71" t="s">
        <v>48</v>
      </c>
      <c r="F27" s="71">
        <v>0.265321</v>
      </c>
      <c r="G27" s="71" t="s">
        <v>90</v>
      </c>
      <c r="H27" s="71">
        <v>-0.0482851</v>
      </c>
      <c r="I27" s="71">
        <v>0.00459865</v>
      </c>
      <c r="J27" s="77">
        <v>1e-25</v>
      </c>
      <c r="K27" s="71">
        <v>0.0689746</v>
      </c>
      <c r="L27" s="71">
        <v>0.035346</v>
      </c>
      <c r="M27" s="71">
        <v>0.0431509</v>
      </c>
      <c r="N27" s="78">
        <f t="shared" si="2"/>
        <v>110.246689270612</v>
      </c>
      <c r="O27" s="79">
        <f t="shared" si="3"/>
        <v>0.000908919702606072</v>
      </c>
    </row>
    <row r="28" spans="1:15">
      <c r="A28" s="71" t="s">
        <v>319</v>
      </c>
      <c r="B28" s="71">
        <v>9</v>
      </c>
      <c r="C28" s="71">
        <v>15300968</v>
      </c>
      <c r="D28" s="71" t="s">
        <v>48</v>
      </c>
      <c r="E28" s="71" t="s">
        <v>49</v>
      </c>
      <c r="F28" s="71">
        <v>0.221842</v>
      </c>
      <c r="G28" s="71" t="s">
        <v>320</v>
      </c>
      <c r="H28" s="71">
        <v>0.0309046</v>
      </c>
      <c r="I28" s="71">
        <v>0.00489606</v>
      </c>
      <c r="J28" s="77">
        <v>1.9e-10</v>
      </c>
      <c r="K28" s="71">
        <v>0.0584368</v>
      </c>
      <c r="L28" s="71">
        <v>0.034432</v>
      </c>
      <c r="M28" s="71">
        <v>0.081615</v>
      </c>
      <c r="N28" s="78">
        <f t="shared" si="2"/>
        <v>39.8430696900873</v>
      </c>
      <c r="O28" s="79">
        <f t="shared" si="3"/>
        <v>0.000329752280704016</v>
      </c>
    </row>
    <row r="29" spans="1:15">
      <c r="A29" s="71" t="s">
        <v>372</v>
      </c>
      <c r="B29" s="71">
        <v>11</v>
      </c>
      <c r="C29" s="71">
        <v>47527052</v>
      </c>
      <c r="D29" s="71" t="s">
        <v>52</v>
      </c>
      <c r="E29" s="71" t="s">
        <v>53</v>
      </c>
      <c r="F29" s="71">
        <v>0.368821</v>
      </c>
      <c r="G29" s="71" t="s">
        <v>373</v>
      </c>
      <c r="H29" s="71">
        <v>-0.0262357</v>
      </c>
      <c r="I29" s="71">
        <v>0.00424528</v>
      </c>
      <c r="J29" s="77">
        <v>1.6e-10</v>
      </c>
      <c r="K29" s="71">
        <v>-0.0368798</v>
      </c>
      <c r="L29" s="71">
        <v>0.027731</v>
      </c>
      <c r="M29" s="71">
        <v>0.213012</v>
      </c>
      <c r="N29" s="78">
        <f t="shared" si="2"/>
        <v>38.1920203454202</v>
      </c>
      <c r="O29" s="79">
        <f t="shared" si="3"/>
        <v>0.000320467129326504</v>
      </c>
    </row>
    <row r="30" spans="1:15">
      <c r="A30" s="71" t="s">
        <v>105</v>
      </c>
      <c r="B30" s="71">
        <v>11</v>
      </c>
      <c r="C30" s="71">
        <v>116648917</v>
      </c>
      <c r="D30" s="71" t="s">
        <v>49</v>
      </c>
      <c r="E30" s="71" t="s">
        <v>53</v>
      </c>
      <c r="F30" s="71">
        <v>0.867229</v>
      </c>
      <c r="G30" s="71" t="s">
        <v>106</v>
      </c>
      <c r="H30" s="71">
        <v>-0.145606</v>
      </c>
      <c r="I30" s="71">
        <v>0.00596821</v>
      </c>
      <c r="J30" s="77">
        <v>2e-136</v>
      </c>
      <c r="K30" s="71">
        <v>-0.0351306</v>
      </c>
      <c r="L30" s="71">
        <v>0.039936</v>
      </c>
      <c r="M30" s="71">
        <v>0.380896</v>
      </c>
      <c r="N30" s="78">
        <f t="shared" si="2"/>
        <v>595.210180382322</v>
      </c>
      <c r="O30" s="79">
        <f t="shared" si="3"/>
        <v>0.00488231231074452</v>
      </c>
    </row>
    <row r="31" spans="1:15">
      <c r="A31" s="71" t="s">
        <v>326</v>
      </c>
      <c r="B31" s="71">
        <v>12</v>
      </c>
      <c r="C31" s="71">
        <v>111904371</v>
      </c>
      <c r="D31" s="71" t="s">
        <v>48</v>
      </c>
      <c r="E31" s="71" t="s">
        <v>52</v>
      </c>
      <c r="F31" s="71">
        <v>0.503267</v>
      </c>
      <c r="G31" s="71" t="s">
        <v>327</v>
      </c>
      <c r="H31" s="71">
        <v>0.0255029</v>
      </c>
      <c r="I31" s="71">
        <v>0.00405844</v>
      </c>
      <c r="J31" s="77">
        <v>1.9e-10</v>
      </c>
      <c r="K31" s="71">
        <v>-0.0620523</v>
      </c>
      <c r="L31" s="71">
        <v>0.031498</v>
      </c>
      <c r="M31" s="71">
        <v>0.0418967</v>
      </c>
      <c r="N31" s="78">
        <f t="shared" si="2"/>
        <v>39.4876125238606</v>
      </c>
      <c r="O31" s="79">
        <f t="shared" si="3"/>
        <v>0.000325185070435317</v>
      </c>
    </row>
    <row r="32" spans="1:15">
      <c r="A32" s="71" t="s">
        <v>328</v>
      </c>
      <c r="B32" s="71">
        <v>12</v>
      </c>
      <c r="C32" s="71">
        <v>121415293</v>
      </c>
      <c r="D32" s="71" t="s">
        <v>48</v>
      </c>
      <c r="E32" s="71" t="s">
        <v>53</v>
      </c>
      <c r="F32" s="71">
        <v>0.592501</v>
      </c>
      <c r="G32" s="71" t="s">
        <v>108</v>
      </c>
      <c r="H32" s="71">
        <v>-0.0259545</v>
      </c>
      <c r="I32" s="71">
        <v>0.00413291</v>
      </c>
      <c r="J32" s="77">
        <v>4.8e-10</v>
      </c>
      <c r="K32" s="71">
        <v>-0.0176867</v>
      </c>
      <c r="L32" s="71">
        <v>0.028631</v>
      </c>
      <c r="M32" s="71">
        <v>0.541045</v>
      </c>
      <c r="N32" s="78">
        <f t="shared" si="2"/>
        <v>39.4378687809299</v>
      </c>
      <c r="O32" s="79">
        <f t="shared" si="3"/>
        <v>0.000325290188626154</v>
      </c>
    </row>
    <row r="33" spans="1:15">
      <c r="A33" s="71" t="s">
        <v>111</v>
      </c>
      <c r="B33" s="71">
        <v>15</v>
      </c>
      <c r="C33" s="71">
        <v>58678720</v>
      </c>
      <c r="D33" s="71" t="s">
        <v>49</v>
      </c>
      <c r="E33" s="71" t="s">
        <v>52</v>
      </c>
      <c r="F33" s="71">
        <v>0.654653</v>
      </c>
      <c r="G33" s="71" t="s">
        <v>112</v>
      </c>
      <c r="H33" s="71">
        <v>-0.089118</v>
      </c>
      <c r="I33" s="71">
        <v>0.00426927</v>
      </c>
      <c r="J33" s="77">
        <v>7.9e-99</v>
      </c>
      <c r="K33" s="71">
        <v>-0.0103146</v>
      </c>
      <c r="L33" s="71">
        <v>0.029252</v>
      </c>
      <c r="M33" s="71">
        <v>0.729315</v>
      </c>
      <c r="N33" s="78">
        <f t="shared" si="2"/>
        <v>435.736177913362</v>
      </c>
      <c r="O33" s="79">
        <f t="shared" si="3"/>
        <v>0.0035911017339071</v>
      </c>
    </row>
    <row r="34" spans="1:15">
      <c r="A34" s="71" t="s">
        <v>114</v>
      </c>
      <c r="B34" s="71">
        <v>15</v>
      </c>
      <c r="C34" s="71">
        <v>58725839</v>
      </c>
      <c r="D34" s="71" t="s">
        <v>53</v>
      </c>
      <c r="E34" s="71" t="s">
        <v>48</v>
      </c>
      <c r="F34" s="71">
        <v>0.292348</v>
      </c>
      <c r="G34" s="71" t="s">
        <v>115</v>
      </c>
      <c r="H34" s="71">
        <v>0.0697</v>
      </c>
      <c r="I34" s="71">
        <v>0.00446965</v>
      </c>
      <c r="J34" s="77">
        <v>2e-54</v>
      </c>
      <c r="K34" s="71">
        <v>-0.0348544</v>
      </c>
      <c r="L34" s="71">
        <v>0.029267</v>
      </c>
      <c r="M34" s="71">
        <v>0.264573</v>
      </c>
      <c r="N34" s="78">
        <f t="shared" si="2"/>
        <v>243.174775114355</v>
      </c>
      <c r="O34" s="79">
        <f t="shared" si="3"/>
        <v>0.00201008960375798</v>
      </c>
    </row>
    <row r="35" spans="1:15">
      <c r="A35" s="71" t="s">
        <v>374</v>
      </c>
      <c r="B35" s="71">
        <v>16</v>
      </c>
      <c r="C35" s="71">
        <v>56990716</v>
      </c>
      <c r="D35" s="71" t="s">
        <v>48</v>
      </c>
      <c r="E35" s="71" t="s">
        <v>49</v>
      </c>
      <c r="F35" s="71">
        <v>0.323625</v>
      </c>
      <c r="G35" s="71" t="s">
        <v>375</v>
      </c>
      <c r="H35" s="71">
        <v>0.0506744</v>
      </c>
      <c r="I35" s="71">
        <v>0.00433307</v>
      </c>
      <c r="J35" s="77">
        <v>6.5e-33</v>
      </c>
      <c r="K35" s="71">
        <v>0.0140173</v>
      </c>
      <c r="L35" s="71">
        <v>0.02989</v>
      </c>
      <c r="M35" s="71">
        <v>0.644318</v>
      </c>
      <c r="N35" s="78">
        <f t="shared" si="2"/>
        <v>136.768417018748</v>
      </c>
      <c r="O35" s="79">
        <f t="shared" si="3"/>
        <v>0.00112418254162715</v>
      </c>
    </row>
    <row r="36" spans="1:15">
      <c r="A36" s="71" t="s">
        <v>376</v>
      </c>
      <c r="B36" s="71">
        <v>16</v>
      </c>
      <c r="C36" s="71">
        <v>72144174</v>
      </c>
      <c r="D36" s="71" t="s">
        <v>49</v>
      </c>
      <c r="E36" s="71" t="s">
        <v>52</v>
      </c>
      <c r="F36" s="71">
        <v>0.182464</v>
      </c>
      <c r="G36" s="71" t="s">
        <v>377</v>
      </c>
      <c r="H36" s="71">
        <v>-0.0283511</v>
      </c>
      <c r="I36" s="71">
        <v>0.00523184</v>
      </c>
      <c r="J36" s="77">
        <v>3.4e-8</v>
      </c>
      <c r="K36" s="71">
        <v>-0.0162615</v>
      </c>
      <c r="L36" s="71">
        <v>0.034887</v>
      </c>
      <c r="M36" s="71">
        <v>0.658174</v>
      </c>
      <c r="N36" s="78">
        <f t="shared" si="2"/>
        <v>29.3650618422692</v>
      </c>
      <c r="O36" s="79">
        <f t="shared" si="3"/>
        <v>0.000239802607130452</v>
      </c>
    </row>
    <row r="37" spans="1:15">
      <c r="A37" s="71" t="s">
        <v>333</v>
      </c>
      <c r="B37" s="71">
        <v>17</v>
      </c>
      <c r="C37" s="71">
        <v>67082962</v>
      </c>
      <c r="D37" s="71" t="s">
        <v>53</v>
      </c>
      <c r="E37" s="71" t="s">
        <v>49</v>
      </c>
      <c r="F37" s="71">
        <v>0.151132</v>
      </c>
      <c r="G37" s="71" t="s">
        <v>334</v>
      </c>
      <c r="H37" s="71">
        <v>-0.03364</v>
      </c>
      <c r="I37" s="71">
        <v>0.00568287</v>
      </c>
      <c r="J37" s="77">
        <v>1.9e-9</v>
      </c>
      <c r="K37" s="71">
        <v>-0.0474229</v>
      </c>
      <c r="L37" s="71">
        <v>0.037578</v>
      </c>
      <c r="M37" s="71">
        <v>0.247486</v>
      </c>
      <c r="N37" s="78">
        <f t="shared" si="2"/>
        <v>35.0410032277303</v>
      </c>
      <c r="O37" s="79">
        <f t="shared" si="3"/>
        <v>0.000290361186040166</v>
      </c>
    </row>
    <row r="38" spans="1:15">
      <c r="A38" s="71" t="s">
        <v>120</v>
      </c>
      <c r="B38" s="71">
        <v>18</v>
      </c>
      <c r="C38" s="71">
        <v>47109955</v>
      </c>
      <c r="D38" s="71" t="s">
        <v>53</v>
      </c>
      <c r="E38" s="71" t="s">
        <v>48</v>
      </c>
      <c r="F38" s="71">
        <v>0.013239</v>
      </c>
      <c r="G38" s="71" t="s">
        <v>121</v>
      </c>
      <c r="H38" s="71">
        <v>0.248604</v>
      </c>
      <c r="I38" s="71">
        <v>0.0176915</v>
      </c>
      <c r="J38" s="77">
        <v>1.1e-45</v>
      </c>
      <c r="K38" s="71">
        <v>0.111673</v>
      </c>
      <c r="L38" s="71">
        <v>0.127757</v>
      </c>
      <c r="M38" s="71">
        <v>0.387962</v>
      </c>
      <c r="N38" s="78">
        <f t="shared" si="2"/>
        <v>197.463536427497</v>
      </c>
      <c r="O38" s="79">
        <f t="shared" si="3"/>
        <v>0.00161478006196763</v>
      </c>
    </row>
    <row r="39" spans="1:15">
      <c r="A39" s="71" t="s">
        <v>122</v>
      </c>
      <c r="B39" s="71">
        <v>18</v>
      </c>
      <c r="C39" s="71">
        <v>47158234</v>
      </c>
      <c r="D39" s="71" t="s">
        <v>52</v>
      </c>
      <c r="E39" s="71" t="s">
        <v>49</v>
      </c>
      <c r="F39" s="71">
        <v>0.818434</v>
      </c>
      <c r="G39" s="71" t="s">
        <v>123</v>
      </c>
      <c r="H39" s="71">
        <v>0.0628471</v>
      </c>
      <c r="I39" s="71">
        <v>0.00525856</v>
      </c>
      <c r="J39" s="77">
        <v>1e-33</v>
      </c>
      <c r="K39" s="71">
        <v>0.0553341</v>
      </c>
      <c r="L39" s="71">
        <v>0.034703</v>
      </c>
      <c r="M39" s="71">
        <v>0.14599</v>
      </c>
      <c r="N39" s="78">
        <f t="shared" si="2"/>
        <v>142.835716575674</v>
      </c>
      <c r="O39" s="79">
        <f t="shared" si="3"/>
        <v>0.00117386639367384</v>
      </c>
    </row>
    <row r="40" spans="1:15">
      <c r="A40" s="71" t="s">
        <v>335</v>
      </c>
      <c r="B40" s="71">
        <v>19</v>
      </c>
      <c r="C40" s="71">
        <v>45412955</v>
      </c>
      <c r="D40" s="71" t="s">
        <v>49</v>
      </c>
      <c r="E40" s="71" t="s">
        <v>48</v>
      </c>
      <c r="F40" s="71">
        <v>0.027624</v>
      </c>
      <c r="G40" s="71" t="s">
        <v>336</v>
      </c>
      <c r="H40" s="71">
        <v>0.120669</v>
      </c>
      <c r="I40" s="71">
        <v>0.0123858</v>
      </c>
      <c r="J40" s="77">
        <v>8.2e-23</v>
      </c>
      <c r="K40" s="71">
        <v>0.129691</v>
      </c>
      <c r="L40" s="71">
        <v>0.116547</v>
      </c>
      <c r="M40" s="71">
        <v>0.256339</v>
      </c>
      <c r="N40" s="78">
        <f t="shared" si="2"/>
        <v>94.9168466355243</v>
      </c>
      <c r="O40" s="79">
        <f t="shared" si="3"/>
        <v>0.000782243961870879</v>
      </c>
    </row>
    <row r="41" spans="1:15">
      <c r="A41" s="71" t="s">
        <v>337</v>
      </c>
      <c r="B41" s="71">
        <v>19</v>
      </c>
      <c r="C41" s="71">
        <v>11190534</v>
      </c>
      <c r="D41" s="71" t="s">
        <v>48</v>
      </c>
      <c r="E41" s="71" t="s">
        <v>53</v>
      </c>
      <c r="F41" s="71">
        <v>0.116705</v>
      </c>
      <c r="G41" s="71" t="s">
        <v>338</v>
      </c>
      <c r="H41" s="71">
        <v>-0.0915875</v>
      </c>
      <c r="I41" s="71">
        <v>0.00634525</v>
      </c>
      <c r="J41" s="77">
        <v>1.2e-48</v>
      </c>
      <c r="K41" s="71">
        <v>-0.0051432</v>
      </c>
      <c r="L41" s="71">
        <v>0.043592</v>
      </c>
      <c r="M41" s="71">
        <v>0.910592</v>
      </c>
      <c r="N41" s="78">
        <f t="shared" si="2"/>
        <v>208.341090752155</v>
      </c>
      <c r="O41" s="79">
        <f t="shared" si="3"/>
        <v>0.00172940870143185</v>
      </c>
    </row>
    <row r="42" spans="1:15">
      <c r="A42" s="71" t="s">
        <v>339</v>
      </c>
      <c r="B42" s="71">
        <v>19</v>
      </c>
      <c r="C42" s="71">
        <v>11346155</v>
      </c>
      <c r="D42" s="71" t="s">
        <v>48</v>
      </c>
      <c r="E42" s="71" t="s">
        <v>53</v>
      </c>
      <c r="F42" s="71">
        <v>0.035157</v>
      </c>
      <c r="G42" s="71" t="s">
        <v>129</v>
      </c>
      <c r="H42" s="71">
        <v>-0.0883014</v>
      </c>
      <c r="I42" s="71">
        <v>0.0110068</v>
      </c>
      <c r="J42" s="77">
        <v>2.9e-15</v>
      </c>
      <c r="K42" s="71">
        <v>-0.0334627</v>
      </c>
      <c r="L42" s="71">
        <v>0.059765</v>
      </c>
      <c r="M42" s="71">
        <v>0.611497</v>
      </c>
      <c r="N42" s="78">
        <f t="shared" si="2"/>
        <v>64.3595543524222</v>
      </c>
      <c r="O42" s="79">
        <f t="shared" si="3"/>
        <v>0.000528973156328523</v>
      </c>
    </row>
    <row r="43" spans="1:15">
      <c r="A43" s="71" t="s">
        <v>126</v>
      </c>
      <c r="B43" s="71">
        <v>19</v>
      </c>
      <c r="C43" s="71">
        <v>19379549</v>
      </c>
      <c r="D43" s="71" t="s">
        <v>52</v>
      </c>
      <c r="E43" s="71" t="s">
        <v>49</v>
      </c>
      <c r="F43" s="71">
        <v>0.074383</v>
      </c>
      <c r="G43" s="71" t="s">
        <v>127</v>
      </c>
      <c r="H43" s="71">
        <v>-0.109822</v>
      </c>
      <c r="I43" s="71">
        <v>0.00772171</v>
      </c>
      <c r="J43" s="77">
        <v>7.5e-48</v>
      </c>
      <c r="K43" s="71">
        <v>-0.0851745</v>
      </c>
      <c r="L43" s="71">
        <v>0.047832</v>
      </c>
      <c r="M43" s="71">
        <v>0.12105</v>
      </c>
      <c r="N43" s="78">
        <f t="shared" si="2"/>
        <v>202.279430824826</v>
      </c>
      <c r="O43" s="79">
        <f t="shared" si="3"/>
        <v>0.00166078611496329</v>
      </c>
    </row>
    <row r="44" spans="1:15">
      <c r="A44" s="71" t="s">
        <v>379</v>
      </c>
      <c r="B44" s="71">
        <v>19</v>
      </c>
      <c r="C44" s="71">
        <v>45445517</v>
      </c>
      <c r="D44" s="71" t="s">
        <v>48</v>
      </c>
      <c r="E44" s="71" t="s">
        <v>53</v>
      </c>
      <c r="F44" s="71">
        <v>0.012713</v>
      </c>
      <c r="G44" s="71" t="s">
        <v>125</v>
      </c>
      <c r="H44" s="71">
        <v>0.146817</v>
      </c>
      <c r="I44" s="71">
        <v>0.0180405</v>
      </c>
      <c r="J44" s="77">
        <v>1.6e-16</v>
      </c>
      <c r="K44" s="71">
        <v>-0.260233</v>
      </c>
      <c r="L44" s="71">
        <v>0.094303</v>
      </c>
      <c r="M44" s="71">
        <v>0.0628145</v>
      </c>
      <c r="N44" s="78">
        <f t="shared" si="2"/>
        <v>66.2301214136489</v>
      </c>
      <c r="O44" s="79">
        <f t="shared" si="3"/>
        <v>0.000541095786905049</v>
      </c>
    </row>
    <row r="45" spans="1:15">
      <c r="A45" s="71" t="s">
        <v>342</v>
      </c>
      <c r="B45" s="71">
        <v>20</v>
      </c>
      <c r="C45" s="71">
        <v>34150207</v>
      </c>
      <c r="D45" s="71" t="s">
        <v>48</v>
      </c>
      <c r="E45" s="71" t="s">
        <v>53</v>
      </c>
      <c r="F45" s="71">
        <v>0.140871</v>
      </c>
      <c r="G45" s="71" t="s">
        <v>343</v>
      </c>
      <c r="H45" s="71">
        <v>-0.0324917</v>
      </c>
      <c r="I45" s="71">
        <v>0.00584433</v>
      </c>
      <c r="J45" s="77">
        <v>7e-9</v>
      </c>
      <c r="K45" s="71">
        <v>0.0032218</v>
      </c>
      <c r="L45" s="71">
        <v>0.037043</v>
      </c>
      <c r="M45" s="71">
        <v>0.932999</v>
      </c>
      <c r="N45" s="78">
        <f t="shared" si="2"/>
        <v>30.9083206166375</v>
      </c>
      <c r="O45" s="79">
        <f t="shared" si="3"/>
        <v>0.000255537617601993</v>
      </c>
    </row>
  </sheetData>
  <mergeCells count="12">
    <mergeCell ref="H3:J3"/>
    <mergeCell ref="K3:M3"/>
    <mergeCell ref="A3:A4"/>
    <mergeCell ref="B3:B4"/>
    <mergeCell ref="C3:C4"/>
    <mergeCell ref="D3:D4"/>
    <mergeCell ref="E3:E4"/>
    <mergeCell ref="F3:F4"/>
    <mergeCell ref="G3:G4"/>
    <mergeCell ref="N3:N4"/>
    <mergeCell ref="O3:O4"/>
    <mergeCell ref="A1:O2"/>
  </mergeCells>
  <pageMargins left="0.7" right="0.7" top="0.75" bottom="0.75"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7"/>
  <sheetViews>
    <sheetView topLeftCell="A21" workbookViewId="0">
      <selection activeCell="G26" sqref="G26"/>
    </sheetView>
  </sheetViews>
  <sheetFormatPr defaultColWidth="9" defaultRowHeight="14.4"/>
  <cols>
    <col min="1" max="1" width="11.8981481481481" customWidth="1"/>
    <col min="3" max="3" width="11.2407407407407" customWidth="1"/>
    <col min="6" max="6" width="9.66666666666667"/>
    <col min="7" max="7" width="15.2407407407407" customWidth="1"/>
    <col min="8" max="9" width="11.7777777777778"/>
    <col min="10" max="10" width="10.1111111111111"/>
    <col min="11" max="11" width="12.8888888888889"/>
    <col min="12" max="12" width="9.66666666666667"/>
    <col min="13" max="13" width="10.6666666666667"/>
    <col min="14" max="14" width="11.5" customWidth="1"/>
    <col min="15" max="15" width="16.0740740740741" customWidth="1"/>
  </cols>
  <sheetData>
    <row r="1" spans="1:15">
      <c r="A1" s="88" t="s">
        <v>380</v>
      </c>
      <c r="B1" s="88"/>
      <c r="C1" s="88"/>
      <c r="D1" s="88"/>
      <c r="E1" s="88"/>
      <c r="F1" s="88"/>
      <c r="G1" s="88"/>
      <c r="H1" s="88"/>
      <c r="I1" s="88"/>
      <c r="J1" s="88"/>
      <c r="K1" s="88"/>
      <c r="L1" s="88"/>
      <c r="M1" s="88"/>
      <c r="N1" s="88"/>
      <c r="O1" s="88"/>
    </row>
    <row r="2" spans="1:15">
      <c r="A2" s="88"/>
      <c r="B2" s="88"/>
      <c r="C2" s="88"/>
      <c r="D2" s="88"/>
      <c r="E2" s="88"/>
      <c r="F2" s="88"/>
      <c r="G2" s="88"/>
      <c r="H2" s="88"/>
      <c r="I2" s="88"/>
      <c r="J2" s="88"/>
      <c r="K2" s="88"/>
      <c r="L2" s="88"/>
      <c r="M2" s="88"/>
      <c r="N2" s="88"/>
      <c r="O2" s="88"/>
    </row>
    <row r="3" ht="48" customHeight="1" spans="1:15">
      <c r="A3" s="68" t="s">
        <v>31</v>
      </c>
      <c r="B3" s="68" t="s">
        <v>32</v>
      </c>
      <c r="C3" s="68" t="s">
        <v>33</v>
      </c>
      <c r="D3" s="68" t="s">
        <v>34</v>
      </c>
      <c r="E3" s="68" t="s">
        <v>35</v>
      </c>
      <c r="F3" s="69" t="s">
        <v>36</v>
      </c>
      <c r="G3" s="69" t="s">
        <v>37</v>
      </c>
      <c r="H3" s="70" t="s">
        <v>353</v>
      </c>
      <c r="I3" s="73"/>
      <c r="J3" s="74"/>
      <c r="K3" s="70" t="s">
        <v>200</v>
      </c>
      <c r="L3" s="73"/>
      <c r="M3" s="74"/>
      <c r="N3" s="75" t="s">
        <v>40</v>
      </c>
      <c r="O3" s="76" t="s">
        <v>41</v>
      </c>
    </row>
    <row r="4" ht="30.75" customHeight="1" spans="1:15">
      <c r="A4" s="68"/>
      <c r="B4" s="68"/>
      <c r="C4" s="68"/>
      <c r="D4" s="68"/>
      <c r="E4" s="68"/>
      <c r="F4" s="69"/>
      <c r="G4" s="69"/>
      <c r="H4" s="68" t="s">
        <v>42</v>
      </c>
      <c r="I4" s="68" t="s">
        <v>43</v>
      </c>
      <c r="J4" s="75" t="s">
        <v>44</v>
      </c>
      <c r="K4" s="68" t="s">
        <v>45</v>
      </c>
      <c r="L4" s="68" t="s">
        <v>46</v>
      </c>
      <c r="M4" s="75" t="s">
        <v>44</v>
      </c>
      <c r="N4" s="68"/>
      <c r="O4" s="76"/>
    </row>
    <row r="5" spans="1:15">
      <c r="A5" s="71" t="s">
        <v>281</v>
      </c>
      <c r="B5" s="71">
        <v>1</v>
      </c>
      <c r="C5" s="71">
        <v>62963737</v>
      </c>
      <c r="D5" s="71" t="s">
        <v>48</v>
      </c>
      <c r="E5" s="71" t="s">
        <v>53</v>
      </c>
      <c r="F5" s="71">
        <v>0.644748</v>
      </c>
      <c r="G5" s="71" t="s">
        <v>50</v>
      </c>
      <c r="H5" s="71">
        <v>0.0868452</v>
      </c>
      <c r="I5" s="71">
        <v>0.0042312</v>
      </c>
      <c r="J5" s="77">
        <v>1.8e-97</v>
      </c>
      <c r="K5" s="71">
        <v>-0.0475036</v>
      </c>
      <c r="L5" s="71">
        <v>0.030608</v>
      </c>
      <c r="M5" s="71">
        <v>0.113986</v>
      </c>
      <c r="N5" s="78">
        <f t="shared" ref="N5:N47" si="0">(H5/I5)^2</f>
        <v>421.273878688707</v>
      </c>
      <c r="O5" s="79">
        <f t="shared" ref="O5:O47" si="1">2*H5^2*F5*(1-F5)</f>
        <v>0.00345500094282216</v>
      </c>
    </row>
    <row r="6" spans="1:15">
      <c r="A6" s="71" t="s">
        <v>354</v>
      </c>
      <c r="B6" s="71">
        <v>1</v>
      </c>
      <c r="C6" s="71">
        <v>55489542</v>
      </c>
      <c r="D6" s="71" t="s">
        <v>52</v>
      </c>
      <c r="E6" s="71" t="s">
        <v>49</v>
      </c>
      <c r="F6" s="71">
        <v>0.245325</v>
      </c>
      <c r="G6" s="71" t="s">
        <v>355</v>
      </c>
      <c r="H6" s="71">
        <v>-0.0305851</v>
      </c>
      <c r="I6" s="71">
        <v>0.00474221</v>
      </c>
      <c r="J6" s="77">
        <v>8.3e-11</v>
      </c>
      <c r="K6" s="71">
        <v>-0.0301582</v>
      </c>
      <c r="L6" s="71">
        <v>0.032569</v>
      </c>
      <c r="M6" s="71">
        <v>0.38507</v>
      </c>
      <c r="N6" s="78">
        <f t="shared" si="0"/>
        <v>41.5966394263099</v>
      </c>
      <c r="O6" s="79">
        <f t="shared" si="1"/>
        <v>0.000346379017638514</v>
      </c>
    </row>
    <row r="7" spans="1:15">
      <c r="A7" s="71" t="s">
        <v>283</v>
      </c>
      <c r="B7" s="71">
        <v>1</v>
      </c>
      <c r="C7" s="71">
        <v>23784965</v>
      </c>
      <c r="D7" s="71" t="s">
        <v>53</v>
      </c>
      <c r="E7" s="71" t="s">
        <v>48</v>
      </c>
      <c r="F7" s="71">
        <v>0.875005</v>
      </c>
      <c r="G7" s="71" t="s">
        <v>284</v>
      </c>
      <c r="H7" s="71">
        <v>0.0359986</v>
      </c>
      <c r="I7" s="71">
        <v>0.00610468</v>
      </c>
      <c r="J7" s="77">
        <v>2.5e-9</v>
      </c>
      <c r="K7" s="71">
        <v>-0.0176051</v>
      </c>
      <c r="L7" s="71">
        <v>0.04174</v>
      </c>
      <c r="M7" s="71">
        <v>0.680531</v>
      </c>
      <c r="N7" s="78">
        <f t="shared" si="0"/>
        <v>34.7732605819927</v>
      </c>
      <c r="O7" s="79">
        <f t="shared" si="1"/>
        <v>0.00028346823111994</v>
      </c>
    </row>
    <row r="8" spans="1:15">
      <c r="A8" s="71" t="s">
        <v>356</v>
      </c>
      <c r="B8" s="71">
        <v>1</v>
      </c>
      <c r="C8" s="71">
        <v>109821511</v>
      </c>
      <c r="D8" s="71" t="s">
        <v>53</v>
      </c>
      <c r="E8" s="71" t="s">
        <v>52</v>
      </c>
      <c r="F8" s="71">
        <v>0.78295</v>
      </c>
      <c r="G8" s="71" t="s">
        <v>54</v>
      </c>
      <c r="H8" s="71">
        <v>0.0531806</v>
      </c>
      <c r="I8" s="71">
        <v>0.00490259</v>
      </c>
      <c r="J8" s="77">
        <v>7.5e-28</v>
      </c>
      <c r="K8" s="71">
        <v>0.0159698</v>
      </c>
      <c r="L8" s="71">
        <v>0.03229</v>
      </c>
      <c r="M8" s="71">
        <v>0.637718</v>
      </c>
      <c r="N8" s="78">
        <f t="shared" si="0"/>
        <v>117.667171964933</v>
      </c>
      <c r="O8" s="79">
        <f t="shared" si="1"/>
        <v>0.000961236558828853</v>
      </c>
    </row>
    <row r="9" spans="1:15">
      <c r="A9" s="71" t="s">
        <v>357</v>
      </c>
      <c r="B9" s="71">
        <v>2</v>
      </c>
      <c r="C9" s="71">
        <v>20363074</v>
      </c>
      <c r="D9" s="71" t="s">
        <v>52</v>
      </c>
      <c r="E9" s="71" t="s">
        <v>53</v>
      </c>
      <c r="F9" s="71">
        <v>0.481841</v>
      </c>
      <c r="G9" s="71" t="s">
        <v>68</v>
      </c>
      <c r="H9" s="71">
        <v>-0.0344611</v>
      </c>
      <c r="I9" s="71">
        <v>0.00406887</v>
      </c>
      <c r="J9" s="77">
        <v>2.4e-17</v>
      </c>
      <c r="K9" s="71">
        <v>-0.0065957</v>
      </c>
      <c r="L9" s="71">
        <v>0.027397</v>
      </c>
      <c r="M9" s="71">
        <v>0.816043</v>
      </c>
      <c r="N9" s="78">
        <f t="shared" si="0"/>
        <v>71.7316206804289</v>
      </c>
      <c r="O9" s="79">
        <f t="shared" si="1"/>
        <v>0.00059300050760371</v>
      </c>
    </row>
    <row r="10" spans="1:15">
      <c r="A10" s="71" t="s">
        <v>287</v>
      </c>
      <c r="B10" s="71">
        <v>2</v>
      </c>
      <c r="C10" s="71">
        <v>44072576</v>
      </c>
      <c r="D10" s="71" t="s">
        <v>52</v>
      </c>
      <c r="E10" s="71" t="s">
        <v>53</v>
      </c>
      <c r="F10" s="71">
        <v>0.676279</v>
      </c>
      <c r="G10" s="71" t="s">
        <v>288</v>
      </c>
      <c r="H10" s="71">
        <v>-0.0387395</v>
      </c>
      <c r="I10" s="71">
        <v>0.00433864</v>
      </c>
      <c r="J10" s="77">
        <v>2.5e-19</v>
      </c>
      <c r="K10" s="71">
        <v>0.0324364</v>
      </c>
      <c r="L10" s="71">
        <v>0.029053</v>
      </c>
      <c r="M10" s="71">
        <v>0.294293</v>
      </c>
      <c r="N10" s="78">
        <f t="shared" si="0"/>
        <v>79.7261496336569</v>
      </c>
      <c r="O10" s="79">
        <f t="shared" si="1"/>
        <v>0.000657105032007073</v>
      </c>
    </row>
    <row r="11" spans="1:15">
      <c r="A11" s="71" t="s">
        <v>358</v>
      </c>
      <c r="B11" s="71">
        <v>2</v>
      </c>
      <c r="C11" s="71">
        <v>27598097</v>
      </c>
      <c r="D11" s="71" t="s">
        <v>49</v>
      </c>
      <c r="E11" s="71" t="s">
        <v>52</v>
      </c>
      <c r="F11" s="71">
        <v>0.604642</v>
      </c>
      <c r="G11" s="71" t="s">
        <v>359</v>
      </c>
      <c r="H11" s="71">
        <v>-0.0513405</v>
      </c>
      <c r="I11" s="71">
        <v>0.00416674</v>
      </c>
      <c r="J11" s="77">
        <v>1.3e-35</v>
      </c>
      <c r="K11" s="71">
        <v>0.00527991</v>
      </c>
      <c r="L11" s="71">
        <v>0.028943</v>
      </c>
      <c r="M11" s="71">
        <v>0.860094</v>
      </c>
      <c r="N11" s="78">
        <f t="shared" si="0"/>
        <v>151.819439667096</v>
      </c>
      <c r="O11" s="79">
        <f t="shared" si="1"/>
        <v>0.00126019869539705</v>
      </c>
    </row>
    <row r="12" spans="1:15">
      <c r="A12" s="71" t="s">
        <v>360</v>
      </c>
      <c r="B12" s="71">
        <v>2</v>
      </c>
      <c r="C12" s="71">
        <v>21232195</v>
      </c>
      <c r="D12" s="71" t="s">
        <v>48</v>
      </c>
      <c r="E12" s="71" t="s">
        <v>53</v>
      </c>
      <c r="F12" s="71">
        <v>0.520883</v>
      </c>
      <c r="G12" s="71" t="s">
        <v>213</v>
      </c>
      <c r="H12" s="71">
        <v>0.0614441</v>
      </c>
      <c r="I12" s="71">
        <v>0.00405281</v>
      </c>
      <c r="J12" s="77">
        <v>3.4e-54</v>
      </c>
      <c r="K12" s="71">
        <v>-0.00380376</v>
      </c>
      <c r="L12" s="71">
        <v>0.027359</v>
      </c>
      <c r="M12" s="71">
        <v>0.89197</v>
      </c>
      <c r="N12" s="78">
        <f t="shared" si="0"/>
        <v>229.85178804022</v>
      </c>
      <c r="O12" s="79">
        <f t="shared" si="1"/>
        <v>0.00188439583056337</v>
      </c>
    </row>
    <row r="13" spans="1:15">
      <c r="A13" s="71" t="s">
        <v>361</v>
      </c>
      <c r="B13" s="71">
        <v>3</v>
      </c>
      <c r="C13" s="71">
        <v>142652069</v>
      </c>
      <c r="D13" s="71" t="s">
        <v>53</v>
      </c>
      <c r="E13" s="71" t="s">
        <v>49</v>
      </c>
      <c r="F13" s="71">
        <v>0.533474</v>
      </c>
      <c r="G13" s="71" t="s">
        <v>362</v>
      </c>
      <c r="H13" s="71">
        <v>-0.0214701</v>
      </c>
      <c r="I13" s="71">
        <v>0.00408376</v>
      </c>
      <c r="J13" s="77">
        <v>3.4e-8</v>
      </c>
      <c r="K13" s="71">
        <v>-0.00294366</v>
      </c>
      <c r="L13" s="71">
        <v>0.027991</v>
      </c>
      <c r="M13" s="71">
        <v>0.918283</v>
      </c>
      <c r="N13" s="78">
        <f t="shared" si="0"/>
        <v>27.6406156841034</v>
      </c>
      <c r="O13" s="79">
        <f t="shared" si="1"/>
        <v>0.000229449566006556</v>
      </c>
    </row>
    <row r="14" spans="1:15">
      <c r="A14" s="71" t="s">
        <v>294</v>
      </c>
      <c r="B14" s="71">
        <v>4</v>
      </c>
      <c r="C14" s="71">
        <v>3443931</v>
      </c>
      <c r="D14" s="71" t="s">
        <v>53</v>
      </c>
      <c r="E14" s="71" t="s">
        <v>48</v>
      </c>
      <c r="F14" s="71">
        <v>0.615417</v>
      </c>
      <c r="G14" s="71" t="s">
        <v>295</v>
      </c>
      <c r="H14" s="71">
        <v>-0.0327027</v>
      </c>
      <c r="I14" s="71">
        <v>0.00419342</v>
      </c>
      <c r="J14" s="77">
        <v>5.9e-16</v>
      </c>
      <c r="K14" s="71">
        <v>-0.0254562</v>
      </c>
      <c r="L14" s="71">
        <v>0.030595</v>
      </c>
      <c r="M14" s="71">
        <v>0.407498</v>
      </c>
      <c r="N14" s="78">
        <f t="shared" si="0"/>
        <v>60.817770630258</v>
      </c>
      <c r="O14" s="79">
        <f t="shared" si="1"/>
        <v>0.000506240385393455</v>
      </c>
    </row>
    <row r="15" spans="1:15">
      <c r="A15" s="71" t="s">
        <v>296</v>
      </c>
      <c r="B15" s="71">
        <v>5</v>
      </c>
      <c r="C15" s="71">
        <v>74635225</v>
      </c>
      <c r="D15" s="71" t="s">
        <v>49</v>
      </c>
      <c r="E15" s="71" t="s">
        <v>53</v>
      </c>
      <c r="F15" s="71">
        <v>0.374212</v>
      </c>
      <c r="G15" s="71" t="s">
        <v>297</v>
      </c>
      <c r="H15" s="71">
        <v>0.0511244</v>
      </c>
      <c r="I15" s="71">
        <v>0.00418591</v>
      </c>
      <c r="J15" s="77">
        <v>2e-35</v>
      </c>
      <c r="K15" s="71">
        <v>-0.00658664</v>
      </c>
      <c r="L15" s="71">
        <v>0.027884</v>
      </c>
      <c r="M15" s="71">
        <v>0.819507</v>
      </c>
      <c r="N15" s="78">
        <f t="shared" si="0"/>
        <v>149.16834637501</v>
      </c>
      <c r="O15" s="79">
        <f t="shared" si="1"/>
        <v>0.00122414083366253</v>
      </c>
    </row>
    <row r="16" spans="1:15">
      <c r="A16" s="71" t="s">
        <v>71</v>
      </c>
      <c r="B16" s="71">
        <v>5</v>
      </c>
      <c r="C16" s="71">
        <v>156397673</v>
      </c>
      <c r="D16" s="71" t="s">
        <v>48</v>
      </c>
      <c r="E16" s="71" t="s">
        <v>53</v>
      </c>
      <c r="F16" s="71">
        <v>0.632863</v>
      </c>
      <c r="G16" s="71" t="s">
        <v>72</v>
      </c>
      <c r="H16" s="71">
        <v>0.0441266</v>
      </c>
      <c r="I16" s="71">
        <v>0.00419712</v>
      </c>
      <c r="J16" s="77">
        <v>2e-26</v>
      </c>
      <c r="K16" s="71">
        <v>-0.0360281</v>
      </c>
      <c r="L16" s="71">
        <v>0.029565</v>
      </c>
      <c r="M16" s="71">
        <v>0.219556</v>
      </c>
      <c r="N16" s="78">
        <f t="shared" si="0"/>
        <v>110.534578416272</v>
      </c>
      <c r="O16" s="79">
        <f t="shared" si="1"/>
        <v>0.000904833743020429</v>
      </c>
    </row>
    <row r="17" spans="1:15">
      <c r="A17" s="71" t="s">
        <v>363</v>
      </c>
      <c r="B17" s="71">
        <v>6</v>
      </c>
      <c r="C17" s="71">
        <v>161111700</v>
      </c>
      <c r="D17" s="71" t="s">
        <v>52</v>
      </c>
      <c r="E17" s="71" t="s">
        <v>49</v>
      </c>
      <c r="F17" s="71">
        <v>0.014358</v>
      </c>
      <c r="G17" s="71" t="s">
        <v>308</v>
      </c>
      <c r="H17" s="71">
        <v>-0.227024</v>
      </c>
      <c r="I17" s="71">
        <v>0.0170817</v>
      </c>
      <c r="J17" s="77">
        <v>2.2e-41</v>
      </c>
      <c r="K17" s="71">
        <v>-0.236621</v>
      </c>
      <c r="L17" s="71">
        <v>0.099623</v>
      </c>
      <c r="M17" s="71">
        <v>0.102713</v>
      </c>
      <c r="N17" s="78">
        <f t="shared" si="0"/>
        <v>176.63687074314</v>
      </c>
      <c r="O17" s="79">
        <f t="shared" si="1"/>
        <v>0.00145876954765346</v>
      </c>
    </row>
    <row r="18" spans="1:15">
      <c r="A18" s="71" t="s">
        <v>364</v>
      </c>
      <c r="B18" s="71">
        <v>6</v>
      </c>
      <c r="C18" s="71">
        <v>161074143</v>
      </c>
      <c r="D18" s="71" t="s">
        <v>53</v>
      </c>
      <c r="E18" s="71" t="s">
        <v>52</v>
      </c>
      <c r="F18" s="71">
        <v>0.294371</v>
      </c>
      <c r="G18" s="71" t="s">
        <v>74</v>
      </c>
      <c r="H18" s="71">
        <v>0.0357926</v>
      </c>
      <c r="I18" s="71">
        <v>0.0044745</v>
      </c>
      <c r="J18" s="77">
        <v>1.3e-16</v>
      </c>
      <c r="K18" s="71">
        <v>0.00323975</v>
      </c>
      <c r="L18" s="71">
        <v>0.033478</v>
      </c>
      <c r="M18" s="71">
        <v>0.925177</v>
      </c>
      <c r="N18" s="78">
        <f t="shared" si="0"/>
        <v>63.9878427943969</v>
      </c>
      <c r="O18" s="79">
        <f t="shared" si="1"/>
        <v>0.0005322160090834</v>
      </c>
    </row>
    <row r="19" spans="1:15">
      <c r="A19" s="71" t="s">
        <v>365</v>
      </c>
      <c r="B19" s="71">
        <v>6</v>
      </c>
      <c r="C19" s="71">
        <v>35386872</v>
      </c>
      <c r="D19" s="71" t="s">
        <v>52</v>
      </c>
      <c r="E19" s="71" t="s">
        <v>49</v>
      </c>
      <c r="F19" s="71">
        <v>0.105092</v>
      </c>
      <c r="G19" s="71" t="s">
        <v>366</v>
      </c>
      <c r="H19" s="71">
        <v>-0.0442699</v>
      </c>
      <c r="I19" s="71">
        <v>0.00662522</v>
      </c>
      <c r="J19" s="77">
        <v>6.4e-12</v>
      </c>
      <c r="K19" s="71">
        <v>-0.0639264</v>
      </c>
      <c r="L19" s="71">
        <v>0.04809</v>
      </c>
      <c r="M19" s="71">
        <v>0.236697</v>
      </c>
      <c r="N19" s="78">
        <f t="shared" si="0"/>
        <v>44.6494870053535</v>
      </c>
      <c r="O19" s="79">
        <f t="shared" si="1"/>
        <v>0.000368633776295006</v>
      </c>
    </row>
    <row r="20" spans="1:15">
      <c r="A20" s="71" t="s">
        <v>367</v>
      </c>
      <c r="B20" s="71">
        <v>6</v>
      </c>
      <c r="C20" s="71">
        <v>31074128</v>
      </c>
      <c r="D20" s="71" t="s">
        <v>52</v>
      </c>
      <c r="E20" s="71" t="s">
        <v>49</v>
      </c>
      <c r="F20" s="71">
        <v>0.064792</v>
      </c>
      <c r="G20" s="71" t="s">
        <v>368</v>
      </c>
      <c r="H20" s="71">
        <v>0.0459621</v>
      </c>
      <c r="I20" s="71">
        <v>0.00824431</v>
      </c>
      <c r="J20" s="77">
        <v>4.8e-10</v>
      </c>
      <c r="K20" s="71">
        <v>0.00348392</v>
      </c>
      <c r="L20" s="71">
        <v>0.047827</v>
      </c>
      <c r="M20" s="71">
        <v>0.944474</v>
      </c>
      <c r="N20" s="78">
        <f t="shared" si="0"/>
        <v>31.0807220382148</v>
      </c>
      <c r="O20" s="79">
        <f t="shared" si="1"/>
        <v>0.00025601140996676</v>
      </c>
    </row>
    <row r="21" spans="1:15">
      <c r="A21" s="71" t="s">
        <v>305</v>
      </c>
      <c r="B21" s="71">
        <v>6</v>
      </c>
      <c r="C21" s="71">
        <v>160400147</v>
      </c>
      <c r="D21" s="71" t="s">
        <v>53</v>
      </c>
      <c r="E21" s="71" t="s">
        <v>48</v>
      </c>
      <c r="F21" s="71">
        <v>0.285011</v>
      </c>
      <c r="G21" s="71" t="s">
        <v>306</v>
      </c>
      <c r="H21" s="71">
        <v>0.0265974</v>
      </c>
      <c r="I21" s="71">
        <v>0.0044814</v>
      </c>
      <c r="J21" s="77">
        <v>1.1e-9</v>
      </c>
      <c r="K21" s="71">
        <v>0.0268435</v>
      </c>
      <c r="L21" s="71">
        <v>0.033169</v>
      </c>
      <c r="M21" s="71">
        <v>0.42099</v>
      </c>
      <c r="N21" s="78">
        <f t="shared" si="0"/>
        <v>35.2249957834373</v>
      </c>
      <c r="O21" s="79">
        <f t="shared" si="1"/>
        <v>0.000288316400476999</v>
      </c>
    </row>
    <row r="22" spans="1:15">
      <c r="A22" s="71" t="s">
        <v>309</v>
      </c>
      <c r="B22" s="71">
        <v>7</v>
      </c>
      <c r="C22" s="71">
        <v>73037366</v>
      </c>
      <c r="D22" s="71" t="s">
        <v>48</v>
      </c>
      <c r="E22" s="71" t="s">
        <v>53</v>
      </c>
      <c r="F22" s="71">
        <v>0.203615</v>
      </c>
      <c r="G22" s="71" t="s">
        <v>80</v>
      </c>
      <c r="H22" s="71">
        <v>-0.0449899</v>
      </c>
      <c r="I22" s="71">
        <v>0.00504536</v>
      </c>
      <c r="J22" s="77">
        <v>1.5e-18</v>
      </c>
      <c r="K22" s="71">
        <v>0.0884943</v>
      </c>
      <c r="L22" s="71">
        <v>0.040056</v>
      </c>
      <c r="M22" s="71">
        <v>0.020047</v>
      </c>
      <c r="N22" s="78">
        <f t="shared" si="0"/>
        <v>79.5143908444075</v>
      </c>
      <c r="O22" s="79">
        <f t="shared" si="1"/>
        <v>0.000656436757287836</v>
      </c>
    </row>
    <row r="23" spans="1:15">
      <c r="A23" s="71" t="s">
        <v>83</v>
      </c>
      <c r="B23" s="71">
        <v>8</v>
      </c>
      <c r="C23" s="71">
        <v>126506694</v>
      </c>
      <c r="D23" s="71" t="s">
        <v>48</v>
      </c>
      <c r="E23" s="71" t="s">
        <v>53</v>
      </c>
      <c r="F23" s="71">
        <v>0.392346</v>
      </c>
      <c r="G23" s="71" t="s">
        <v>84</v>
      </c>
      <c r="H23" s="71">
        <v>-0.0510959</v>
      </c>
      <c r="I23" s="71">
        <v>0.00420654</v>
      </c>
      <c r="J23" s="77">
        <v>5e-35</v>
      </c>
      <c r="K23" s="71">
        <v>0.00393325</v>
      </c>
      <c r="L23" s="71">
        <v>0.029174</v>
      </c>
      <c r="M23" s="71">
        <v>0.895397</v>
      </c>
      <c r="N23" s="78">
        <f t="shared" si="0"/>
        <v>147.544172304985</v>
      </c>
      <c r="O23" s="79">
        <f t="shared" si="1"/>
        <v>0.00124488058107638</v>
      </c>
    </row>
    <row r="24" spans="1:15">
      <c r="A24" s="71" t="s">
        <v>310</v>
      </c>
      <c r="B24" s="71">
        <v>8</v>
      </c>
      <c r="C24" s="71">
        <v>9187242</v>
      </c>
      <c r="D24" s="71" t="s">
        <v>53</v>
      </c>
      <c r="E24" s="71" t="s">
        <v>48</v>
      </c>
      <c r="F24" s="71">
        <v>0.899221</v>
      </c>
      <c r="G24" s="71" t="s">
        <v>88</v>
      </c>
      <c r="H24" s="71">
        <v>0.0703705</v>
      </c>
      <c r="I24" s="71">
        <v>0.00673534</v>
      </c>
      <c r="J24" s="77">
        <v>5.4e-26</v>
      </c>
      <c r="K24" s="71">
        <v>-0.0518417</v>
      </c>
      <c r="L24" s="71">
        <v>0.046314</v>
      </c>
      <c r="M24" s="71">
        <v>0.259585</v>
      </c>
      <c r="N24" s="78">
        <f t="shared" si="0"/>
        <v>109.159672998993</v>
      </c>
      <c r="O24" s="79">
        <f t="shared" si="1"/>
        <v>0.000897527480344551</v>
      </c>
    </row>
    <row r="25" spans="1:15">
      <c r="A25" s="71" t="s">
        <v>313</v>
      </c>
      <c r="B25" s="71">
        <v>8</v>
      </c>
      <c r="C25" s="71">
        <v>59377357</v>
      </c>
      <c r="D25" s="71" t="s">
        <v>48</v>
      </c>
      <c r="E25" s="71" t="s">
        <v>53</v>
      </c>
      <c r="F25" s="71">
        <v>0.663091</v>
      </c>
      <c r="G25" s="71" t="s">
        <v>314</v>
      </c>
      <c r="H25" s="71">
        <v>-0.0308556</v>
      </c>
      <c r="I25" s="71">
        <v>0.00429616</v>
      </c>
      <c r="J25" s="77">
        <v>1.4e-13</v>
      </c>
      <c r="K25" s="71">
        <v>-0.00239712</v>
      </c>
      <c r="L25" s="71">
        <v>0.028326</v>
      </c>
      <c r="M25" s="71">
        <v>0.934266</v>
      </c>
      <c r="N25" s="78">
        <f t="shared" si="0"/>
        <v>51.5830594750103</v>
      </c>
      <c r="O25" s="79">
        <f t="shared" si="1"/>
        <v>0.000425386529697058</v>
      </c>
    </row>
    <row r="26" spans="1:15">
      <c r="A26" s="71" t="s">
        <v>369</v>
      </c>
      <c r="B26" s="71">
        <v>8</v>
      </c>
      <c r="C26" s="71">
        <v>19882950</v>
      </c>
      <c r="D26" s="71" t="s">
        <v>49</v>
      </c>
      <c r="E26" s="71" t="s">
        <v>52</v>
      </c>
      <c r="F26" s="71">
        <v>0.100848</v>
      </c>
      <c r="G26" s="71" t="s">
        <v>370</v>
      </c>
      <c r="H26" s="71">
        <v>-0.0487086</v>
      </c>
      <c r="I26" s="71">
        <v>0.00671655</v>
      </c>
      <c r="J26" s="77">
        <v>8.2e-13</v>
      </c>
      <c r="K26" s="71">
        <v>-0.023459</v>
      </c>
      <c r="L26" s="71">
        <v>0.043303</v>
      </c>
      <c r="M26" s="71">
        <v>0.612992</v>
      </c>
      <c r="N26" s="78">
        <f t="shared" si="0"/>
        <v>52.5918914046038</v>
      </c>
      <c r="O26" s="79">
        <f t="shared" si="1"/>
        <v>0.000430270621926762</v>
      </c>
    </row>
    <row r="27" spans="1:15">
      <c r="A27" s="71" t="s">
        <v>315</v>
      </c>
      <c r="B27" s="71">
        <v>9</v>
      </c>
      <c r="C27" s="71">
        <v>136149711</v>
      </c>
      <c r="D27" s="71" t="s">
        <v>52</v>
      </c>
      <c r="E27" s="71" t="s">
        <v>48</v>
      </c>
      <c r="F27" s="71">
        <v>0.183315</v>
      </c>
      <c r="G27" s="71" t="s">
        <v>371</v>
      </c>
      <c r="H27" s="71">
        <v>0.0428585</v>
      </c>
      <c r="I27" s="71">
        <v>0.00523882</v>
      </c>
      <c r="J27" s="77">
        <v>1.2e-17</v>
      </c>
      <c r="K27" s="71">
        <v>-0.0185775</v>
      </c>
      <c r="L27" s="71">
        <v>0.032042</v>
      </c>
      <c r="M27" s="71">
        <v>0.581853</v>
      </c>
      <c r="N27" s="78">
        <f t="shared" si="0"/>
        <v>66.9278664496279</v>
      </c>
      <c r="O27" s="79">
        <f t="shared" si="1"/>
        <v>0.000549992176887461</v>
      </c>
    </row>
    <row r="28" spans="1:15">
      <c r="A28" s="71" t="s">
        <v>317</v>
      </c>
      <c r="B28" s="71">
        <v>9</v>
      </c>
      <c r="C28" s="71">
        <v>107647019</v>
      </c>
      <c r="D28" s="71" t="s">
        <v>52</v>
      </c>
      <c r="E28" s="71" t="s">
        <v>49</v>
      </c>
      <c r="F28" s="71">
        <v>0.108831</v>
      </c>
      <c r="G28" s="71" t="s">
        <v>90</v>
      </c>
      <c r="H28" s="71">
        <v>0.0454099</v>
      </c>
      <c r="I28" s="71">
        <v>0.00651811</v>
      </c>
      <c r="J28" s="77">
        <v>1.7e-12</v>
      </c>
      <c r="K28" s="71">
        <v>-0.0748054</v>
      </c>
      <c r="L28" s="71">
        <v>0.042046</v>
      </c>
      <c r="M28" s="71">
        <v>0.114916</v>
      </c>
      <c r="N28" s="78">
        <f t="shared" si="0"/>
        <v>48.535300214348</v>
      </c>
      <c r="O28" s="79">
        <f t="shared" si="1"/>
        <v>0.000399985066559887</v>
      </c>
    </row>
    <row r="29" spans="1:15">
      <c r="A29" s="71" t="s">
        <v>318</v>
      </c>
      <c r="B29" s="71">
        <v>9</v>
      </c>
      <c r="C29" s="71">
        <v>107661742</v>
      </c>
      <c r="D29" s="71" t="s">
        <v>49</v>
      </c>
      <c r="E29" s="71" t="s">
        <v>48</v>
      </c>
      <c r="F29" s="71">
        <v>0.265321</v>
      </c>
      <c r="G29" s="71" t="s">
        <v>90</v>
      </c>
      <c r="H29" s="71">
        <v>-0.0482851</v>
      </c>
      <c r="I29" s="71">
        <v>0.00459865</v>
      </c>
      <c r="J29" s="77">
        <v>1e-25</v>
      </c>
      <c r="K29" s="71">
        <v>0.068674</v>
      </c>
      <c r="L29" s="71">
        <v>0.035787</v>
      </c>
      <c r="M29" s="71">
        <v>0.0469062</v>
      </c>
      <c r="N29" s="78">
        <f t="shared" si="0"/>
        <v>110.246689270612</v>
      </c>
      <c r="O29" s="79">
        <f t="shared" si="1"/>
        <v>0.000908919702606072</v>
      </c>
    </row>
    <row r="30" spans="1:15">
      <c r="A30" s="71" t="s">
        <v>319</v>
      </c>
      <c r="B30" s="71">
        <v>9</v>
      </c>
      <c r="C30" s="71">
        <v>15300968</v>
      </c>
      <c r="D30" s="71" t="s">
        <v>48</v>
      </c>
      <c r="E30" s="71" t="s">
        <v>49</v>
      </c>
      <c r="F30" s="71">
        <v>0.221842</v>
      </c>
      <c r="G30" s="71" t="s">
        <v>320</v>
      </c>
      <c r="H30" s="71">
        <v>0.0309046</v>
      </c>
      <c r="I30" s="71">
        <v>0.00489606</v>
      </c>
      <c r="J30" s="77">
        <v>1.9e-10</v>
      </c>
      <c r="K30" s="71">
        <v>0.0235144</v>
      </c>
      <c r="L30" s="71">
        <v>0.033143</v>
      </c>
      <c r="M30" s="71">
        <v>0.482043</v>
      </c>
      <c r="N30" s="78">
        <f t="shared" si="0"/>
        <v>39.8430696900873</v>
      </c>
      <c r="O30" s="79">
        <f t="shared" si="1"/>
        <v>0.000329752280704016</v>
      </c>
    </row>
    <row r="31" spans="1:15">
      <c r="A31" s="71" t="s">
        <v>372</v>
      </c>
      <c r="B31" s="71">
        <v>11</v>
      </c>
      <c r="C31" s="71">
        <v>47527052</v>
      </c>
      <c r="D31" s="71" t="s">
        <v>52</v>
      </c>
      <c r="E31" s="71" t="s">
        <v>53</v>
      </c>
      <c r="F31" s="71">
        <v>0.368821</v>
      </c>
      <c r="G31" s="71" t="s">
        <v>373</v>
      </c>
      <c r="H31" s="71">
        <v>-0.0262357</v>
      </c>
      <c r="I31" s="71">
        <v>0.00424528</v>
      </c>
      <c r="J31" s="77">
        <v>1.6e-10</v>
      </c>
      <c r="K31" s="71">
        <v>-0.00179862</v>
      </c>
      <c r="L31" s="71">
        <v>0.028532</v>
      </c>
      <c r="M31" s="71">
        <v>0.951219</v>
      </c>
      <c r="N31" s="78">
        <f t="shared" si="0"/>
        <v>38.1920203454202</v>
      </c>
      <c r="O31" s="79">
        <f t="shared" si="1"/>
        <v>0.000320467129326504</v>
      </c>
    </row>
    <row r="32" spans="1:15">
      <c r="A32" s="71" t="s">
        <v>172</v>
      </c>
      <c r="B32" s="71">
        <v>11</v>
      </c>
      <c r="C32" s="71">
        <v>61588305</v>
      </c>
      <c r="D32" s="71" t="s">
        <v>53</v>
      </c>
      <c r="E32" s="71" t="s">
        <v>48</v>
      </c>
      <c r="F32" s="71">
        <v>0.347013</v>
      </c>
      <c r="G32" s="71" t="s">
        <v>174</v>
      </c>
      <c r="H32" s="71">
        <v>0.0842755</v>
      </c>
      <c r="I32" s="71">
        <v>0.00424412</v>
      </c>
      <c r="J32" s="77">
        <v>5.1e-88</v>
      </c>
      <c r="K32" s="71">
        <v>-0.0652791</v>
      </c>
      <c r="L32" s="71">
        <v>0.027476</v>
      </c>
      <c r="M32" s="71">
        <v>0.0307051</v>
      </c>
      <c r="N32" s="78">
        <f t="shared" si="0"/>
        <v>394.300534713943</v>
      </c>
      <c r="O32" s="79">
        <f t="shared" si="1"/>
        <v>0.00321871816828986</v>
      </c>
    </row>
    <row r="33" spans="1:15">
      <c r="A33" s="71" t="s">
        <v>105</v>
      </c>
      <c r="B33" s="71">
        <v>11</v>
      </c>
      <c r="C33" s="71">
        <v>116648917</v>
      </c>
      <c r="D33" s="71" t="s">
        <v>49</v>
      </c>
      <c r="E33" s="71" t="s">
        <v>53</v>
      </c>
      <c r="F33" s="71">
        <v>0.867229</v>
      </c>
      <c r="G33" s="71" t="s">
        <v>106</v>
      </c>
      <c r="H33" s="71">
        <v>-0.145606</v>
      </c>
      <c r="I33" s="71">
        <v>0.00596821</v>
      </c>
      <c r="J33" s="77">
        <v>2e-136</v>
      </c>
      <c r="K33" s="71">
        <v>-0.0827342</v>
      </c>
      <c r="L33" s="71">
        <v>0.04195</v>
      </c>
      <c r="M33" s="71">
        <v>0.0394022</v>
      </c>
      <c r="N33" s="78">
        <f t="shared" si="0"/>
        <v>595.210180382322</v>
      </c>
      <c r="O33" s="79">
        <f t="shared" si="1"/>
        <v>0.00488231231074452</v>
      </c>
    </row>
    <row r="34" spans="1:15">
      <c r="A34" s="71" t="s">
        <v>326</v>
      </c>
      <c r="B34" s="71">
        <v>12</v>
      </c>
      <c r="C34" s="71">
        <v>111904371</v>
      </c>
      <c r="D34" s="71" t="s">
        <v>48</v>
      </c>
      <c r="E34" s="71" t="s">
        <v>52</v>
      </c>
      <c r="F34" s="71">
        <v>0.503267</v>
      </c>
      <c r="G34" s="71" t="s">
        <v>327</v>
      </c>
      <c r="H34" s="71">
        <v>0.0255029</v>
      </c>
      <c r="I34" s="71">
        <v>0.00405844</v>
      </c>
      <c r="J34" s="77">
        <v>1.9e-10</v>
      </c>
      <c r="K34" s="71">
        <v>-0.0464064</v>
      </c>
      <c r="L34" s="71">
        <v>0.030529</v>
      </c>
      <c r="M34" s="71">
        <v>0.122006</v>
      </c>
      <c r="N34" s="78">
        <f t="shared" si="0"/>
        <v>39.4876125238606</v>
      </c>
      <c r="O34" s="79">
        <f t="shared" si="1"/>
        <v>0.000325185070435317</v>
      </c>
    </row>
    <row r="35" spans="1:15">
      <c r="A35" s="71" t="s">
        <v>328</v>
      </c>
      <c r="B35" s="71">
        <v>12</v>
      </c>
      <c r="C35" s="71">
        <v>121415293</v>
      </c>
      <c r="D35" s="71" t="s">
        <v>48</v>
      </c>
      <c r="E35" s="71" t="s">
        <v>53</v>
      </c>
      <c r="F35" s="71">
        <v>0.592501</v>
      </c>
      <c r="G35" s="71" t="s">
        <v>108</v>
      </c>
      <c r="H35" s="71">
        <v>-0.0259545</v>
      </c>
      <c r="I35" s="71">
        <v>0.00413291</v>
      </c>
      <c r="J35" s="77">
        <v>4.8e-10</v>
      </c>
      <c r="K35" s="71">
        <v>0.0346691</v>
      </c>
      <c r="L35" s="71">
        <v>0.027239</v>
      </c>
      <c r="M35" s="71">
        <v>0.232011</v>
      </c>
      <c r="N35" s="78">
        <f t="shared" si="0"/>
        <v>39.4378687809299</v>
      </c>
      <c r="O35" s="79">
        <f t="shared" si="1"/>
        <v>0.000325290188626154</v>
      </c>
    </row>
    <row r="36" spans="1:15">
      <c r="A36" s="71" t="s">
        <v>111</v>
      </c>
      <c r="B36" s="71">
        <v>15</v>
      </c>
      <c r="C36" s="71">
        <v>58678720</v>
      </c>
      <c r="D36" s="71" t="s">
        <v>49</v>
      </c>
      <c r="E36" s="71" t="s">
        <v>52</v>
      </c>
      <c r="F36" s="71">
        <v>0.654653</v>
      </c>
      <c r="G36" s="71" t="s">
        <v>112</v>
      </c>
      <c r="H36" s="71">
        <v>-0.089118</v>
      </c>
      <c r="I36" s="71">
        <v>0.00426927</v>
      </c>
      <c r="J36" s="77">
        <v>7.9e-99</v>
      </c>
      <c r="K36" s="71">
        <v>0.0300201</v>
      </c>
      <c r="L36" s="71">
        <v>0.028077</v>
      </c>
      <c r="M36" s="71">
        <v>0.313506</v>
      </c>
      <c r="N36" s="78">
        <f t="shared" si="0"/>
        <v>435.736177913362</v>
      </c>
      <c r="O36" s="79">
        <f t="shared" si="1"/>
        <v>0.0035911017339071</v>
      </c>
    </row>
    <row r="37" spans="1:15">
      <c r="A37" s="71" t="s">
        <v>114</v>
      </c>
      <c r="B37" s="71">
        <v>15</v>
      </c>
      <c r="C37" s="71">
        <v>58725839</v>
      </c>
      <c r="D37" s="71" t="s">
        <v>53</v>
      </c>
      <c r="E37" s="71" t="s">
        <v>48</v>
      </c>
      <c r="F37" s="71">
        <v>0.292348</v>
      </c>
      <c r="G37" s="71" t="s">
        <v>115</v>
      </c>
      <c r="H37" s="71">
        <v>0.0697</v>
      </c>
      <c r="I37" s="71">
        <v>0.00446965</v>
      </c>
      <c r="J37" s="77">
        <v>2e-54</v>
      </c>
      <c r="K37" s="71">
        <v>-0.0143434</v>
      </c>
      <c r="L37" s="71">
        <v>0.029719</v>
      </c>
      <c r="M37" s="71">
        <v>0.644411</v>
      </c>
      <c r="N37" s="78">
        <f t="shared" si="0"/>
        <v>243.174775114355</v>
      </c>
      <c r="O37" s="79">
        <f t="shared" si="1"/>
        <v>0.00201008960375798</v>
      </c>
    </row>
    <row r="38" spans="1:15">
      <c r="A38" s="71" t="s">
        <v>374</v>
      </c>
      <c r="B38" s="71">
        <v>16</v>
      </c>
      <c r="C38" s="71">
        <v>56990716</v>
      </c>
      <c r="D38" s="71" t="s">
        <v>48</v>
      </c>
      <c r="E38" s="71" t="s">
        <v>49</v>
      </c>
      <c r="F38" s="71">
        <v>0.323625</v>
      </c>
      <c r="G38" s="71" t="s">
        <v>375</v>
      </c>
      <c r="H38" s="71">
        <v>0.0506744</v>
      </c>
      <c r="I38" s="71">
        <v>0.00433307</v>
      </c>
      <c r="J38" s="77">
        <v>6.5e-33</v>
      </c>
      <c r="K38" s="71">
        <v>0.00444311</v>
      </c>
      <c r="L38" s="71">
        <v>0.029588</v>
      </c>
      <c r="M38" s="71">
        <v>0.883565</v>
      </c>
      <c r="N38" s="78">
        <f t="shared" si="0"/>
        <v>136.768417018748</v>
      </c>
      <c r="O38" s="79">
        <f t="shared" si="1"/>
        <v>0.00112418254162715</v>
      </c>
    </row>
    <row r="39" spans="1:15">
      <c r="A39" s="71" t="s">
        <v>376</v>
      </c>
      <c r="B39" s="71">
        <v>16</v>
      </c>
      <c r="C39" s="71">
        <v>72144174</v>
      </c>
      <c r="D39" s="71" t="s">
        <v>49</v>
      </c>
      <c r="E39" s="71" t="s">
        <v>52</v>
      </c>
      <c r="F39" s="71">
        <v>0.182464</v>
      </c>
      <c r="G39" s="71" t="s">
        <v>377</v>
      </c>
      <c r="H39" s="71">
        <v>-0.0283511</v>
      </c>
      <c r="I39" s="71">
        <v>0.00523184</v>
      </c>
      <c r="J39" s="77">
        <v>3.4e-8</v>
      </c>
      <c r="K39" s="71">
        <v>-0.0358469</v>
      </c>
      <c r="L39" s="71">
        <v>0.034313</v>
      </c>
      <c r="M39" s="71">
        <v>0.33086</v>
      </c>
      <c r="N39" s="78">
        <f t="shared" si="0"/>
        <v>29.3650618422692</v>
      </c>
      <c r="O39" s="79">
        <f t="shared" si="1"/>
        <v>0.000239802607130452</v>
      </c>
    </row>
    <row r="40" spans="1:15">
      <c r="A40" s="71" t="s">
        <v>333</v>
      </c>
      <c r="B40" s="71">
        <v>17</v>
      </c>
      <c r="C40" s="71">
        <v>67082962</v>
      </c>
      <c r="D40" s="71" t="s">
        <v>53</v>
      </c>
      <c r="E40" s="71" t="s">
        <v>49</v>
      </c>
      <c r="F40" s="71">
        <v>0.151132</v>
      </c>
      <c r="G40" s="71" t="s">
        <v>334</v>
      </c>
      <c r="H40" s="71">
        <v>-0.03364</v>
      </c>
      <c r="I40" s="71">
        <v>0.00568287</v>
      </c>
      <c r="J40" s="77">
        <v>1.9e-9</v>
      </c>
      <c r="K40" s="71">
        <v>-0.078141</v>
      </c>
      <c r="L40" s="71">
        <v>0.036511</v>
      </c>
      <c r="M40" s="71">
        <v>0.0572216</v>
      </c>
      <c r="N40" s="78">
        <f t="shared" si="0"/>
        <v>35.0410032277303</v>
      </c>
      <c r="O40" s="79">
        <f t="shared" si="1"/>
        <v>0.000290361186040166</v>
      </c>
    </row>
    <row r="41" spans="1:15">
      <c r="A41" s="71" t="s">
        <v>120</v>
      </c>
      <c r="B41" s="71">
        <v>18</v>
      </c>
      <c r="C41" s="71">
        <v>47109955</v>
      </c>
      <c r="D41" s="71" t="s">
        <v>53</v>
      </c>
      <c r="E41" s="71" t="s">
        <v>48</v>
      </c>
      <c r="F41" s="71">
        <v>0.013239</v>
      </c>
      <c r="G41" s="71" t="s">
        <v>121</v>
      </c>
      <c r="H41" s="71">
        <v>0.248604</v>
      </c>
      <c r="I41" s="71">
        <v>0.0176915</v>
      </c>
      <c r="J41" s="77">
        <v>1.1e-45</v>
      </c>
      <c r="K41" s="71">
        <v>0.214662</v>
      </c>
      <c r="L41" s="71">
        <v>0.146288</v>
      </c>
      <c r="M41" s="71">
        <v>0.109778</v>
      </c>
      <c r="N41" s="78">
        <f t="shared" si="0"/>
        <v>197.463536427497</v>
      </c>
      <c r="O41" s="79">
        <f t="shared" si="1"/>
        <v>0.00161478006196763</v>
      </c>
    </row>
    <row r="42" spans="1:15">
      <c r="A42" s="71" t="s">
        <v>122</v>
      </c>
      <c r="B42" s="71">
        <v>18</v>
      </c>
      <c r="C42" s="71">
        <v>47158234</v>
      </c>
      <c r="D42" s="71" t="s">
        <v>52</v>
      </c>
      <c r="E42" s="71" t="s">
        <v>49</v>
      </c>
      <c r="F42" s="71">
        <v>0.818434</v>
      </c>
      <c r="G42" s="71" t="s">
        <v>123</v>
      </c>
      <c r="H42" s="71">
        <v>0.0628471</v>
      </c>
      <c r="I42" s="71">
        <v>0.00525856</v>
      </c>
      <c r="J42" s="77">
        <v>1e-33</v>
      </c>
      <c r="K42" s="71">
        <v>-0.0459108</v>
      </c>
      <c r="L42" s="71">
        <v>0.037564</v>
      </c>
      <c r="M42" s="71">
        <v>0.217151</v>
      </c>
      <c r="N42" s="78">
        <f t="shared" si="0"/>
        <v>142.835716575674</v>
      </c>
      <c r="O42" s="79">
        <f t="shared" si="1"/>
        <v>0.00117386639367384</v>
      </c>
    </row>
    <row r="43" spans="1:15">
      <c r="A43" s="71" t="s">
        <v>335</v>
      </c>
      <c r="B43" s="71">
        <v>19</v>
      </c>
      <c r="C43" s="71">
        <v>45412955</v>
      </c>
      <c r="D43" s="71" t="s">
        <v>49</v>
      </c>
      <c r="E43" s="71" t="s">
        <v>48</v>
      </c>
      <c r="F43" s="71">
        <v>0.027624</v>
      </c>
      <c r="G43" s="71" t="s">
        <v>336</v>
      </c>
      <c r="H43" s="71">
        <v>0.120669</v>
      </c>
      <c r="I43" s="71">
        <v>0.0123858</v>
      </c>
      <c r="J43" s="77">
        <v>8.2e-23</v>
      </c>
      <c r="K43" s="71">
        <v>0.110636</v>
      </c>
      <c r="L43" s="71">
        <v>0.112904</v>
      </c>
      <c r="M43" s="71">
        <v>0.326018</v>
      </c>
      <c r="N43" s="78">
        <f t="shared" si="0"/>
        <v>94.9168466355243</v>
      </c>
      <c r="O43" s="79">
        <f t="shared" si="1"/>
        <v>0.000782243961870879</v>
      </c>
    </row>
    <row r="44" spans="1:15">
      <c r="A44" s="71" t="s">
        <v>337</v>
      </c>
      <c r="B44" s="71">
        <v>19</v>
      </c>
      <c r="C44" s="71">
        <v>11190534</v>
      </c>
      <c r="D44" s="71" t="s">
        <v>48</v>
      </c>
      <c r="E44" s="71" t="s">
        <v>53</v>
      </c>
      <c r="F44" s="71">
        <v>0.116705</v>
      </c>
      <c r="G44" s="71" t="s">
        <v>338</v>
      </c>
      <c r="H44" s="71">
        <v>-0.0915875</v>
      </c>
      <c r="I44" s="71">
        <v>0.00634525</v>
      </c>
      <c r="J44" s="77">
        <v>1.2e-48</v>
      </c>
      <c r="K44" s="71">
        <v>0.0156834</v>
      </c>
      <c r="L44" s="71">
        <v>0.04502</v>
      </c>
      <c r="M44" s="71">
        <v>0.735167</v>
      </c>
      <c r="N44" s="78">
        <f t="shared" si="0"/>
        <v>208.341090752155</v>
      </c>
      <c r="O44" s="79">
        <f t="shared" si="1"/>
        <v>0.00172940870143185</v>
      </c>
    </row>
    <row r="45" spans="1:15">
      <c r="A45" s="71" t="s">
        <v>339</v>
      </c>
      <c r="B45" s="71">
        <v>19</v>
      </c>
      <c r="C45" s="71">
        <v>11346155</v>
      </c>
      <c r="D45" s="71" t="s">
        <v>48</v>
      </c>
      <c r="E45" s="71" t="s">
        <v>53</v>
      </c>
      <c r="F45" s="71">
        <v>0.035157</v>
      </c>
      <c r="G45" s="71" t="s">
        <v>129</v>
      </c>
      <c r="H45" s="71">
        <v>-0.0883014</v>
      </c>
      <c r="I45" s="71">
        <v>0.0110068</v>
      </c>
      <c r="J45" s="77">
        <v>2.9e-15</v>
      </c>
      <c r="K45" s="71">
        <v>0.00354172</v>
      </c>
      <c r="L45" s="71">
        <v>0.061565</v>
      </c>
      <c r="M45" s="71">
        <v>0.956774</v>
      </c>
      <c r="N45" s="78">
        <f t="shared" si="0"/>
        <v>64.3595543524222</v>
      </c>
      <c r="O45" s="79">
        <f t="shared" si="1"/>
        <v>0.000528973156328523</v>
      </c>
    </row>
    <row r="46" spans="1:15">
      <c r="A46" s="71" t="s">
        <v>126</v>
      </c>
      <c r="B46" s="71">
        <v>19</v>
      </c>
      <c r="C46" s="71">
        <v>19379549</v>
      </c>
      <c r="D46" s="71" t="s">
        <v>52</v>
      </c>
      <c r="E46" s="71" t="s">
        <v>49</v>
      </c>
      <c r="F46" s="71">
        <v>0.074383</v>
      </c>
      <c r="G46" s="71" t="s">
        <v>127</v>
      </c>
      <c r="H46" s="71">
        <v>-0.109822</v>
      </c>
      <c r="I46" s="71">
        <v>0.00772171</v>
      </c>
      <c r="J46" s="77">
        <v>7.5e-48</v>
      </c>
      <c r="K46" s="71">
        <v>0.0149162</v>
      </c>
      <c r="L46" s="71">
        <v>0.052755</v>
      </c>
      <c r="M46" s="71">
        <v>0.785529</v>
      </c>
      <c r="N46" s="78">
        <f t="shared" si="0"/>
        <v>202.279430824826</v>
      </c>
      <c r="O46" s="79">
        <f t="shared" si="1"/>
        <v>0.00166078611496329</v>
      </c>
    </row>
    <row r="47" spans="1:15">
      <c r="A47" s="71" t="s">
        <v>342</v>
      </c>
      <c r="B47" s="71">
        <v>20</v>
      </c>
      <c r="C47" s="71">
        <v>34150207</v>
      </c>
      <c r="D47" s="71" t="s">
        <v>48</v>
      </c>
      <c r="E47" s="71" t="s">
        <v>53</v>
      </c>
      <c r="F47" s="71">
        <v>0.140871</v>
      </c>
      <c r="G47" s="71" t="s">
        <v>343</v>
      </c>
      <c r="H47" s="71">
        <v>-0.0324917</v>
      </c>
      <c r="I47" s="71">
        <v>0.00584433</v>
      </c>
      <c r="J47" s="77">
        <v>7e-9</v>
      </c>
      <c r="K47" s="71">
        <v>0.000624805</v>
      </c>
      <c r="L47" s="71">
        <v>0.037617</v>
      </c>
      <c r="M47" s="71">
        <v>0.987218</v>
      </c>
      <c r="N47" s="78">
        <f t="shared" si="0"/>
        <v>30.9083206166375</v>
      </c>
      <c r="O47" s="79">
        <f t="shared" si="1"/>
        <v>0.000255537617601993</v>
      </c>
    </row>
  </sheetData>
  <mergeCells count="12">
    <mergeCell ref="H3:J3"/>
    <mergeCell ref="K3:M3"/>
    <mergeCell ref="A3:A4"/>
    <mergeCell ref="B3:B4"/>
    <mergeCell ref="C3:C4"/>
    <mergeCell ref="D3:D4"/>
    <mergeCell ref="E3:E4"/>
    <mergeCell ref="F3:F4"/>
    <mergeCell ref="G3:G4"/>
    <mergeCell ref="N3:N4"/>
    <mergeCell ref="O3:O4"/>
    <mergeCell ref="A1:O2"/>
  </mergeCells>
  <pageMargins left="0.7" right="0.7" top="0.75" bottom="0.75"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6"/>
  <sheetViews>
    <sheetView workbookViewId="0">
      <selection activeCell="G4" sqref="G4:G16"/>
    </sheetView>
  </sheetViews>
  <sheetFormatPr defaultColWidth="8.88888888888889" defaultRowHeight="14.4"/>
  <cols>
    <col min="1" max="1" width="13.3333333333333" customWidth="1"/>
    <col min="3" max="3" width="12.1111111111111" customWidth="1"/>
    <col min="6" max="6" width="9.66666666666667"/>
    <col min="7" max="7" width="13.7777777777778" customWidth="1"/>
    <col min="8" max="8" width="8.81481481481481" customWidth="1"/>
    <col min="9" max="9" width="9.85185185185185" customWidth="1"/>
    <col min="10" max="10" width="8.08333333333333" customWidth="1"/>
    <col min="11" max="11" width="11.7777777777778"/>
    <col min="12" max="12" width="9.66666666666667"/>
    <col min="13" max="13" width="10.3240740740741" customWidth="1"/>
    <col min="14" max="14" width="10.8888888888889" customWidth="1"/>
    <col min="15" max="15" width="15.4166666666667" customWidth="1"/>
  </cols>
  <sheetData>
    <row r="1" s="92" customFormat="1" ht="23" customHeight="1" spans="1:15">
      <c r="A1" s="89" t="s">
        <v>381</v>
      </c>
      <c r="B1" s="89"/>
      <c r="C1" s="89"/>
      <c r="D1" s="89"/>
      <c r="E1" s="89"/>
      <c r="F1" s="89"/>
      <c r="G1" s="89"/>
      <c r="H1" s="89"/>
      <c r="I1" s="89"/>
      <c r="J1" s="89"/>
      <c r="K1" s="89"/>
      <c r="L1" s="89"/>
      <c r="M1" s="89"/>
      <c r="N1" s="89"/>
      <c r="O1" s="89"/>
    </row>
    <row r="2" ht="72" customHeight="1" spans="1:15">
      <c r="A2" s="68" t="s">
        <v>31</v>
      </c>
      <c r="B2" s="68" t="s">
        <v>32</v>
      </c>
      <c r="C2" s="68" t="s">
        <v>33</v>
      </c>
      <c r="D2" s="68" t="s">
        <v>34</v>
      </c>
      <c r="E2" s="68" t="s">
        <v>35</v>
      </c>
      <c r="F2" s="69" t="s">
        <v>36</v>
      </c>
      <c r="G2" s="69" t="s">
        <v>37</v>
      </c>
      <c r="H2" s="70" t="s">
        <v>382</v>
      </c>
      <c r="I2" s="73"/>
      <c r="J2" s="74"/>
      <c r="K2" s="70" t="s">
        <v>261</v>
      </c>
      <c r="L2" s="73"/>
      <c r="M2" s="74"/>
      <c r="N2" s="75" t="s">
        <v>40</v>
      </c>
      <c r="O2" s="76" t="s">
        <v>41</v>
      </c>
    </row>
    <row r="3" ht="32.4" spans="1:15">
      <c r="A3" s="68"/>
      <c r="B3" s="68"/>
      <c r="C3" s="68"/>
      <c r="D3" s="68"/>
      <c r="E3" s="68"/>
      <c r="F3" s="69"/>
      <c r="G3" s="69"/>
      <c r="H3" s="68" t="s">
        <v>42</v>
      </c>
      <c r="I3" s="68" t="s">
        <v>43</v>
      </c>
      <c r="J3" s="75" t="s">
        <v>44</v>
      </c>
      <c r="K3" s="68" t="s">
        <v>45</v>
      </c>
      <c r="L3" s="68" t="s">
        <v>46</v>
      </c>
      <c r="M3" s="75" t="s">
        <v>44</v>
      </c>
      <c r="N3" s="68"/>
      <c r="O3" s="76"/>
    </row>
    <row r="4" spans="1:15">
      <c r="A4" s="71" t="s">
        <v>383</v>
      </c>
      <c r="B4" s="71">
        <v>7</v>
      </c>
      <c r="C4" s="71">
        <v>19042114</v>
      </c>
      <c r="D4" s="71" t="s">
        <v>48</v>
      </c>
      <c r="E4" s="71" t="s">
        <v>53</v>
      </c>
      <c r="F4" s="71">
        <v>0.0952</v>
      </c>
      <c r="G4" s="71" t="s">
        <v>384</v>
      </c>
      <c r="H4" s="71">
        <v>0.0182</v>
      </c>
      <c r="I4" s="71">
        <v>0.0035</v>
      </c>
      <c r="J4" s="71">
        <v>2.24698e-7</v>
      </c>
      <c r="K4" s="71">
        <v>-0.0291662</v>
      </c>
      <c r="L4" s="71">
        <v>0.028746</v>
      </c>
      <c r="M4" s="71">
        <v>0.338764</v>
      </c>
      <c r="N4" s="78">
        <f t="shared" ref="N4:N31" si="0">(H4/I4)^2</f>
        <v>27.04</v>
      </c>
      <c r="O4" s="79">
        <f t="shared" ref="O4:O31" si="1">2*H4^2*F4*(1-F4)</f>
        <v>5.70640132608e-5</v>
      </c>
    </row>
    <row r="5" spans="1:15">
      <c r="A5" s="71" t="s">
        <v>385</v>
      </c>
      <c r="B5" s="71">
        <v>16</v>
      </c>
      <c r="C5" s="71">
        <v>80315263</v>
      </c>
      <c r="D5" s="71" t="s">
        <v>49</v>
      </c>
      <c r="E5" s="71" t="s">
        <v>52</v>
      </c>
      <c r="F5" s="71">
        <v>0.3218</v>
      </c>
      <c r="G5" s="71" t="s">
        <v>386</v>
      </c>
      <c r="H5" s="71">
        <v>-0.012</v>
      </c>
      <c r="I5" s="71">
        <v>0.0026</v>
      </c>
      <c r="J5" s="71">
        <v>2.85897e-6</v>
      </c>
      <c r="K5" s="71">
        <v>0.0320489</v>
      </c>
      <c r="L5" s="71">
        <v>0.019698</v>
      </c>
      <c r="M5" s="71">
        <v>0.0992682</v>
      </c>
      <c r="N5" s="78">
        <f t="shared" si="0"/>
        <v>21.301775147929</v>
      </c>
      <c r="O5" s="79">
        <f t="shared" si="1"/>
        <v>6.285449088e-5</v>
      </c>
    </row>
    <row r="6" spans="1:15">
      <c r="A6" s="71" t="s">
        <v>387</v>
      </c>
      <c r="B6" s="71">
        <v>12</v>
      </c>
      <c r="C6" s="71">
        <v>124993538</v>
      </c>
      <c r="D6" s="71" t="s">
        <v>48</v>
      </c>
      <c r="E6" s="71" t="s">
        <v>53</v>
      </c>
      <c r="F6" s="71">
        <v>0.088</v>
      </c>
      <c r="G6" s="90" t="s">
        <v>388</v>
      </c>
      <c r="H6" s="71">
        <v>0.0385</v>
      </c>
      <c r="I6" s="71">
        <v>0.008</v>
      </c>
      <c r="J6" s="71">
        <v>1.51901e-6</v>
      </c>
      <c r="K6" s="71">
        <v>-0.0182811</v>
      </c>
      <c r="L6" s="71">
        <v>0.034538</v>
      </c>
      <c r="M6" s="71">
        <v>0.615989</v>
      </c>
      <c r="N6" s="78">
        <f t="shared" si="0"/>
        <v>23.16015625</v>
      </c>
      <c r="O6" s="79">
        <f t="shared" si="1"/>
        <v>0.000237918912</v>
      </c>
    </row>
    <row r="7" spans="1:15">
      <c r="A7" s="71" t="s">
        <v>389</v>
      </c>
      <c r="B7" s="71">
        <v>9</v>
      </c>
      <c r="C7" s="71">
        <v>74006667</v>
      </c>
      <c r="D7" s="71" t="s">
        <v>48</v>
      </c>
      <c r="E7" s="71" t="s">
        <v>53</v>
      </c>
      <c r="F7" s="71">
        <v>0.1506</v>
      </c>
      <c r="G7" s="71" t="s">
        <v>390</v>
      </c>
      <c r="H7" s="71">
        <v>-0.0134</v>
      </c>
      <c r="I7" s="71">
        <v>0.0027</v>
      </c>
      <c r="J7" s="71">
        <v>5.84306e-7</v>
      </c>
      <c r="K7" s="71">
        <v>0.00285891</v>
      </c>
      <c r="L7" s="71">
        <v>0.025063</v>
      </c>
      <c r="M7" s="71">
        <v>0.911157</v>
      </c>
      <c r="N7" s="78">
        <f t="shared" si="0"/>
        <v>24.6310013717421</v>
      </c>
      <c r="O7" s="79">
        <f t="shared" si="1"/>
        <v>4.59385011168e-5</v>
      </c>
    </row>
    <row r="8" spans="1:15">
      <c r="A8" s="71" t="s">
        <v>391</v>
      </c>
      <c r="B8" s="71">
        <v>7</v>
      </c>
      <c r="C8" s="71">
        <v>90484736</v>
      </c>
      <c r="D8" s="71" t="s">
        <v>49</v>
      </c>
      <c r="E8" s="71" t="s">
        <v>52</v>
      </c>
      <c r="F8" s="71">
        <v>0.039</v>
      </c>
      <c r="G8" s="71" t="s">
        <v>392</v>
      </c>
      <c r="H8" s="71">
        <v>0.028</v>
      </c>
      <c r="I8" s="71">
        <v>0.006</v>
      </c>
      <c r="J8" s="71">
        <v>3.06098e-6</v>
      </c>
      <c r="K8" s="71">
        <v>0.0006328</v>
      </c>
      <c r="L8" s="71">
        <v>0.051277</v>
      </c>
      <c r="M8" s="71">
        <v>0.990639</v>
      </c>
      <c r="N8" s="78">
        <f t="shared" si="0"/>
        <v>21.7777777777778</v>
      </c>
      <c r="O8" s="79">
        <f t="shared" si="1"/>
        <v>5.8767072e-5</v>
      </c>
    </row>
    <row r="9" spans="1:15">
      <c r="A9" s="71" t="s">
        <v>393</v>
      </c>
      <c r="B9" s="71">
        <v>2</v>
      </c>
      <c r="C9" s="71">
        <v>222210212</v>
      </c>
      <c r="D9" s="71" t="s">
        <v>49</v>
      </c>
      <c r="E9" s="71" t="s">
        <v>52</v>
      </c>
      <c r="F9" s="71">
        <v>0.4687</v>
      </c>
      <c r="G9" s="71" t="s">
        <v>394</v>
      </c>
      <c r="H9" s="71">
        <v>0.0086</v>
      </c>
      <c r="I9" s="71">
        <v>0.0018</v>
      </c>
      <c r="J9" s="71">
        <v>1.865e-6</v>
      </c>
      <c r="K9" s="71">
        <v>0.0229995</v>
      </c>
      <c r="L9" s="71">
        <v>0.018254</v>
      </c>
      <c r="M9" s="71">
        <v>0.205274</v>
      </c>
      <c r="N9" s="78">
        <f t="shared" si="0"/>
        <v>22.8271604938272</v>
      </c>
      <c r="O9" s="79">
        <f t="shared" si="1"/>
        <v>3.68350842552e-5</v>
      </c>
    </row>
    <row r="10" spans="1:15">
      <c r="A10" s="71" t="s">
        <v>395</v>
      </c>
      <c r="B10" s="71">
        <v>11</v>
      </c>
      <c r="C10" s="71">
        <v>61571348</v>
      </c>
      <c r="D10" s="71" t="s">
        <v>53</v>
      </c>
      <c r="E10" s="71" t="s">
        <v>49</v>
      </c>
      <c r="F10" s="71">
        <v>0.2995</v>
      </c>
      <c r="G10" s="71" t="s">
        <v>276</v>
      </c>
      <c r="H10" s="71">
        <v>-0.0488</v>
      </c>
      <c r="I10" s="71">
        <v>0.0025</v>
      </c>
      <c r="J10" s="71">
        <v>1.42889e-84</v>
      </c>
      <c r="K10" s="71">
        <v>-0.0672922</v>
      </c>
      <c r="L10" s="71">
        <v>0.018108</v>
      </c>
      <c r="M10" s="71">
        <v>0.000659</v>
      </c>
      <c r="N10" s="78">
        <f t="shared" si="0"/>
        <v>381.0304</v>
      </c>
      <c r="O10" s="79">
        <f t="shared" si="1"/>
        <v>0.00099925103328</v>
      </c>
    </row>
    <row r="11" spans="1:15">
      <c r="A11" s="71" t="s">
        <v>396</v>
      </c>
      <c r="B11" s="71">
        <v>13</v>
      </c>
      <c r="C11" s="71">
        <v>106587786</v>
      </c>
      <c r="D11" s="71" t="s">
        <v>52</v>
      </c>
      <c r="E11" s="71" t="s">
        <v>48</v>
      </c>
      <c r="F11" s="71">
        <v>0.4614</v>
      </c>
      <c r="G11" s="71" t="s">
        <v>397</v>
      </c>
      <c r="H11" s="71">
        <v>-0.0094</v>
      </c>
      <c r="I11" s="71">
        <v>0.0018</v>
      </c>
      <c r="J11" s="71">
        <v>1.69602e-7</v>
      </c>
      <c r="K11" s="71">
        <v>-0.0318901</v>
      </c>
      <c r="L11" s="71">
        <v>0.017251</v>
      </c>
      <c r="M11" s="71">
        <v>0.0785652</v>
      </c>
      <c r="N11" s="78">
        <f t="shared" si="0"/>
        <v>27.2716049382716</v>
      </c>
      <c r="O11" s="79">
        <f t="shared" si="1"/>
        <v>4.39166942688e-5</v>
      </c>
    </row>
    <row r="12" spans="1:15">
      <c r="A12" s="71" t="s">
        <v>398</v>
      </c>
      <c r="B12" s="71">
        <v>8</v>
      </c>
      <c r="C12" s="71">
        <v>104308122</v>
      </c>
      <c r="D12" s="71" t="s">
        <v>52</v>
      </c>
      <c r="E12" s="71" t="s">
        <v>48</v>
      </c>
      <c r="F12" s="71">
        <v>0.5308</v>
      </c>
      <c r="G12" s="71" t="s">
        <v>399</v>
      </c>
      <c r="H12" s="71">
        <v>0.0083</v>
      </c>
      <c r="I12" s="71">
        <v>0.0018</v>
      </c>
      <c r="J12" s="71">
        <v>4.26796e-6</v>
      </c>
      <c r="K12" s="71">
        <v>-0.0161765</v>
      </c>
      <c r="L12" s="71">
        <v>0.018046</v>
      </c>
      <c r="M12" s="71">
        <v>0.370741</v>
      </c>
      <c r="N12" s="78">
        <f t="shared" si="0"/>
        <v>21.2623456790124</v>
      </c>
      <c r="O12" s="79">
        <f t="shared" si="1"/>
        <v>3.43142963808e-5</v>
      </c>
    </row>
    <row r="13" spans="1:15">
      <c r="A13" s="71" t="s">
        <v>400</v>
      </c>
      <c r="B13" s="71">
        <v>6</v>
      </c>
      <c r="C13" s="71">
        <v>160186920</v>
      </c>
      <c r="D13" s="71" t="s">
        <v>49</v>
      </c>
      <c r="E13" s="71" t="s">
        <v>48</v>
      </c>
      <c r="F13" s="71">
        <v>0.5753</v>
      </c>
      <c r="G13" s="71" t="s">
        <v>401</v>
      </c>
      <c r="H13" s="71">
        <v>0.0083</v>
      </c>
      <c r="I13" s="71">
        <v>0.0018</v>
      </c>
      <c r="J13" s="71">
        <v>4.58395e-6</v>
      </c>
      <c r="K13" s="71">
        <v>0.0135332</v>
      </c>
      <c r="L13" s="71">
        <v>0.017767</v>
      </c>
      <c r="M13" s="71">
        <v>0.460468</v>
      </c>
      <c r="N13" s="78">
        <f t="shared" si="0"/>
        <v>21.2623456790124</v>
      </c>
      <c r="O13" s="79">
        <f t="shared" si="1"/>
        <v>3.36637749998e-5</v>
      </c>
    </row>
    <row r="14" spans="1:15">
      <c r="A14" s="71" t="s">
        <v>402</v>
      </c>
      <c r="B14" s="71">
        <v>14</v>
      </c>
      <c r="C14" s="71">
        <v>22220569</v>
      </c>
      <c r="D14" s="71" t="s">
        <v>49</v>
      </c>
      <c r="E14" s="71" t="s">
        <v>52</v>
      </c>
      <c r="F14" s="71">
        <v>0.5725</v>
      </c>
      <c r="G14" s="71" t="s">
        <v>403</v>
      </c>
      <c r="H14" s="71">
        <v>0.0084</v>
      </c>
      <c r="I14" s="71">
        <v>0.0018</v>
      </c>
      <c r="J14" s="71">
        <v>3.27198e-6</v>
      </c>
      <c r="K14" s="71">
        <v>-0.0186657</v>
      </c>
      <c r="L14" s="71">
        <v>0.018313</v>
      </c>
      <c r="M14" s="71">
        <v>0.307677</v>
      </c>
      <c r="N14" s="78">
        <f t="shared" si="0"/>
        <v>21.7777777777778</v>
      </c>
      <c r="O14" s="79">
        <f t="shared" si="1"/>
        <v>3.4538238e-5</v>
      </c>
    </row>
    <row r="15" spans="1:15">
      <c r="A15" s="71" t="s">
        <v>404</v>
      </c>
      <c r="B15" s="71">
        <v>6</v>
      </c>
      <c r="C15" s="71">
        <v>106117118</v>
      </c>
      <c r="D15" s="71" t="s">
        <v>49</v>
      </c>
      <c r="E15" s="71" t="s">
        <v>52</v>
      </c>
      <c r="F15" s="71">
        <v>0.1939</v>
      </c>
      <c r="G15" s="71" t="s">
        <v>405</v>
      </c>
      <c r="H15" s="71">
        <v>-0.0157</v>
      </c>
      <c r="I15" s="71">
        <v>0.0033</v>
      </c>
      <c r="J15" s="71">
        <v>2.16401e-6</v>
      </c>
      <c r="K15" s="71">
        <v>0.0117695</v>
      </c>
      <c r="L15" s="71">
        <v>0.019574</v>
      </c>
      <c r="M15" s="71">
        <v>0.550666</v>
      </c>
      <c r="N15" s="78">
        <f t="shared" si="0"/>
        <v>22.6345270890725</v>
      </c>
      <c r="O15" s="79">
        <f t="shared" si="1"/>
        <v>7.70541494142e-5</v>
      </c>
    </row>
    <row r="16" spans="1:15">
      <c r="A16" s="71" t="s">
        <v>406</v>
      </c>
      <c r="B16" s="71">
        <v>2</v>
      </c>
      <c r="C16" s="71">
        <v>175285871</v>
      </c>
      <c r="D16" s="71" t="s">
        <v>49</v>
      </c>
      <c r="E16" s="71" t="s">
        <v>48</v>
      </c>
      <c r="F16" s="71">
        <v>0.5268</v>
      </c>
      <c r="G16" s="71" t="s">
        <v>407</v>
      </c>
      <c r="H16" s="71">
        <v>-0.0092</v>
      </c>
      <c r="I16" s="71">
        <v>0.0018</v>
      </c>
      <c r="J16" s="71">
        <v>4.16697e-7</v>
      </c>
      <c r="K16" s="71">
        <v>-0.0241647</v>
      </c>
      <c r="L16" s="71">
        <v>0.018244</v>
      </c>
      <c r="M16" s="71">
        <v>0.182469</v>
      </c>
      <c r="N16" s="78">
        <f t="shared" si="0"/>
        <v>26.1234567901235</v>
      </c>
      <c r="O16" s="79">
        <f t="shared" si="1"/>
        <v>4.21984163328e-5</v>
      </c>
    </row>
  </sheetData>
  <mergeCells count="12">
    <mergeCell ref="A1:O1"/>
    <mergeCell ref="H2:J2"/>
    <mergeCell ref="K2:M2"/>
    <mergeCell ref="A2:A3"/>
    <mergeCell ref="B2:B3"/>
    <mergeCell ref="C2:C3"/>
    <mergeCell ref="D2:D3"/>
    <mergeCell ref="E2:E3"/>
    <mergeCell ref="F2:F3"/>
    <mergeCell ref="G2:G3"/>
    <mergeCell ref="N2:N3"/>
    <mergeCell ref="O2:O3"/>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6"/>
  <sheetViews>
    <sheetView workbookViewId="0">
      <selection activeCell="G4" sqref="G4:G16"/>
    </sheetView>
  </sheetViews>
  <sheetFormatPr defaultColWidth="8.88888888888889" defaultRowHeight="14.4"/>
  <cols>
    <col min="1" max="1" width="13.2222222222222" customWidth="1"/>
    <col min="3" max="3" width="10.6666666666667"/>
    <col min="7" max="7" width="14.6388888888889" customWidth="1"/>
    <col min="8" max="8" width="9.40740740740741" customWidth="1"/>
    <col min="9" max="9" width="7.34259259259259" customWidth="1"/>
    <col min="10" max="10" width="7.63888888888889" customWidth="1"/>
    <col min="11" max="11" width="8.37037037037037" customWidth="1"/>
    <col min="12" max="12" width="8.66666666666667" customWidth="1"/>
    <col min="13" max="13" width="9.93518518518519" customWidth="1"/>
    <col min="14" max="14" width="11.5092592592593" customWidth="1"/>
    <col min="15" max="15" width="14.7777777777778" customWidth="1"/>
  </cols>
  <sheetData>
    <row r="1" s="1" customFormat="1" ht="34" customHeight="1" spans="1:15">
      <c r="A1" s="89" t="s">
        <v>408</v>
      </c>
      <c r="B1" s="89"/>
      <c r="C1" s="89"/>
      <c r="D1" s="89"/>
      <c r="E1" s="89"/>
      <c r="F1" s="89"/>
      <c r="G1" s="89"/>
      <c r="H1" s="89"/>
      <c r="I1" s="89"/>
      <c r="J1" s="89"/>
      <c r="K1" s="89"/>
      <c r="L1" s="89"/>
      <c r="M1" s="89"/>
      <c r="N1" s="89"/>
      <c r="O1" s="89"/>
    </row>
    <row r="2" ht="57" customHeight="1" spans="1:15">
      <c r="A2" s="68" t="s">
        <v>31</v>
      </c>
      <c r="B2" s="68" t="s">
        <v>32</v>
      </c>
      <c r="C2" s="68" t="s">
        <v>33</v>
      </c>
      <c r="D2" s="68" t="s">
        <v>34</v>
      </c>
      <c r="E2" s="68" t="s">
        <v>35</v>
      </c>
      <c r="F2" s="69" t="s">
        <v>36</v>
      </c>
      <c r="G2" s="69" t="s">
        <v>37</v>
      </c>
      <c r="H2" s="70" t="s">
        <v>382</v>
      </c>
      <c r="I2" s="73"/>
      <c r="J2" s="74"/>
      <c r="K2" s="70" t="s">
        <v>409</v>
      </c>
      <c r="L2" s="73"/>
      <c r="M2" s="74"/>
      <c r="N2" s="75" t="s">
        <v>40</v>
      </c>
      <c r="O2" s="76" t="s">
        <v>41</v>
      </c>
    </row>
    <row r="3" ht="32.4" spans="1:15">
      <c r="A3" s="68"/>
      <c r="B3" s="68"/>
      <c r="C3" s="68"/>
      <c r="D3" s="68"/>
      <c r="E3" s="68"/>
      <c r="F3" s="69"/>
      <c r="G3" s="69"/>
      <c r="H3" s="68" t="s">
        <v>42</v>
      </c>
      <c r="I3" s="68" t="s">
        <v>43</v>
      </c>
      <c r="J3" s="75" t="s">
        <v>44</v>
      </c>
      <c r="K3" s="68" t="s">
        <v>45</v>
      </c>
      <c r="L3" s="68" t="s">
        <v>46</v>
      </c>
      <c r="M3" s="75" t="s">
        <v>44</v>
      </c>
      <c r="N3" s="68"/>
      <c r="O3" s="76"/>
    </row>
    <row r="4" spans="1:15">
      <c r="A4" s="71" t="s">
        <v>383</v>
      </c>
      <c r="B4" s="71">
        <v>7</v>
      </c>
      <c r="C4" s="71">
        <v>19042114</v>
      </c>
      <c r="D4" s="71" t="s">
        <v>48</v>
      </c>
      <c r="E4" s="71" t="s">
        <v>53</v>
      </c>
      <c r="F4" s="71">
        <v>0.0952</v>
      </c>
      <c r="G4" s="71" t="s">
        <v>384</v>
      </c>
      <c r="H4" s="71">
        <v>0.0182</v>
      </c>
      <c r="I4" s="71">
        <v>0.0035</v>
      </c>
      <c r="J4" s="71">
        <v>2.24698e-7</v>
      </c>
      <c r="K4" s="91">
        <v>-0.0760078</v>
      </c>
      <c r="L4" s="91">
        <v>0.041495</v>
      </c>
      <c r="M4" s="91">
        <v>0.104794</v>
      </c>
      <c r="N4" s="78">
        <f>(H4/I4)^2</f>
        <v>27.04</v>
      </c>
      <c r="O4" s="79">
        <f>2*H4^2*F4*(1-F4)</f>
        <v>5.70640132608e-5</v>
      </c>
    </row>
    <row r="5" spans="1:15">
      <c r="A5" s="71" t="s">
        <v>385</v>
      </c>
      <c r="B5" s="71">
        <v>16</v>
      </c>
      <c r="C5" s="71">
        <v>80315263</v>
      </c>
      <c r="D5" s="71" t="s">
        <v>49</v>
      </c>
      <c r="E5" s="71" t="s">
        <v>52</v>
      </c>
      <c r="F5" s="71">
        <v>0.3218</v>
      </c>
      <c r="G5" s="71" t="s">
        <v>386</v>
      </c>
      <c r="H5" s="71">
        <v>-0.012</v>
      </c>
      <c r="I5" s="71">
        <v>0.0026</v>
      </c>
      <c r="J5" s="71">
        <v>2.85897e-6</v>
      </c>
      <c r="K5" s="91">
        <v>0.0187501</v>
      </c>
      <c r="L5" s="91">
        <v>0.029691</v>
      </c>
      <c r="M5" s="91">
        <v>0.532048</v>
      </c>
      <c r="N5" s="78">
        <f t="shared" ref="N5:N16" si="0">(H5/I5)^2</f>
        <v>21.301775147929</v>
      </c>
      <c r="O5" s="79">
        <f t="shared" ref="O5:O16" si="1">2*H5^2*F5*(1-F5)</f>
        <v>6.285449088e-5</v>
      </c>
    </row>
    <row r="6" spans="1:15">
      <c r="A6" s="71" t="s">
        <v>387</v>
      </c>
      <c r="B6" s="71">
        <v>12</v>
      </c>
      <c r="C6" s="71">
        <v>124993538</v>
      </c>
      <c r="D6" s="71" t="s">
        <v>48</v>
      </c>
      <c r="E6" s="71" t="s">
        <v>53</v>
      </c>
      <c r="F6" s="71">
        <v>0.088</v>
      </c>
      <c r="G6" s="90" t="s">
        <v>388</v>
      </c>
      <c r="H6" s="71">
        <v>0.0385</v>
      </c>
      <c r="I6" s="71">
        <v>0.008</v>
      </c>
      <c r="J6" s="71">
        <v>1.51901e-6</v>
      </c>
      <c r="K6" s="91">
        <v>-0.00826708</v>
      </c>
      <c r="L6" s="91">
        <v>0.052315</v>
      </c>
      <c r="M6" s="91">
        <v>0.881944</v>
      </c>
      <c r="N6" s="78">
        <f t="shared" si="0"/>
        <v>23.16015625</v>
      </c>
      <c r="O6" s="79">
        <f t="shared" si="1"/>
        <v>0.000237918912</v>
      </c>
    </row>
    <row r="7" spans="1:15">
      <c r="A7" s="71" t="s">
        <v>389</v>
      </c>
      <c r="B7" s="71">
        <v>9</v>
      </c>
      <c r="C7" s="71">
        <v>74006667</v>
      </c>
      <c r="D7" s="71" t="s">
        <v>48</v>
      </c>
      <c r="E7" s="71" t="s">
        <v>53</v>
      </c>
      <c r="F7" s="71">
        <v>0.1506</v>
      </c>
      <c r="G7" s="71" t="s">
        <v>390</v>
      </c>
      <c r="H7" s="71">
        <v>-0.0134</v>
      </c>
      <c r="I7" s="71">
        <v>0.0027</v>
      </c>
      <c r="J7" s="71">
        <v>5.84306e-7</v>
      </c>
      <c r="K7" s="91">
        <v>0.0208413</v>
      </c>
      <c r="L7" s="91">
        <v>0.039302</v>
      </c>
      <c r="M7" s="91">
        <v>0.602553</v>
      </c>
      <c r="N7" s="78">
        <f t="shared" si="0"/>
        <v>24.6310013717421</v>
      </c>
      <c r="O7" s="79">
        <f t="shared" si="1"/>
        <v>4.59385011168e-5</v>
      </c>
    </row>
    <row r="8" spans="1:15">
      <c r="A8" s="71" t="s">
        <v>391</v>
      </c>
      <c r="B8" s="71">
        <v>7</v>
      </c>
      <c r="C8" s="71">
        <v>90484736</v>
      </c>
      <c r="D8" s="71" t="s">
        <v>49</v>
      </c>
      <c r="E8" s="71" t="s">
        <v>52</v>
      </c>
      <c r="F8" s="71">
        <v>0.039</v>
      </c>
      <c r="G8" s="71" t="s">
        <v>392</v>
      </c>
      <c r="H8" s="71">
        <v>0.028</v>
      </c>
      <c r="I8" s="71">
        <v>0.006</v>
      </c>
      <c r="J8" s="71">
        <v>3.06098e-6</v>
      </c>
      <c r="K8" s="91">
        <v>0.0159265</v>
      </c>
      <c r="L8" s="91">
        <v>0.077464</v>
      </c>
      <c r="M8" s="91">
        <v>0.847051</v>
      </c>
      <c r="N8" s="78">
        <f t="shared" si="0"/>
        <v>21.7777777777778</v>
      </c>
      <c r="O8" s="79">
        <f t="shared" si="1"/>
        <v>5.8767072e-5</v>
      </c>
    </row>
    <row r="9" spans="1:15">
      <c r="A9" s="71" t="s">
        <v>393</v>
      </c>
      <c r="B9" s="71">
        <v>2</v>
      </c>
      <c r="C9" s="71">
        <v>222210212</v>
      </c>
      <c r="D9" s="71" t="s">
        <v>49</v>
      </c>
      <c r="E9" s="71" t="s">
        <v>52</v>
      </c>
      <c r="F9" s="71">
        <v>0.4687</v>
      </c>
      <c r="G9" s="71" t="s">
        <v>394</v>
      </c>
      <c r="H9" s="71">
        <v>0.0086</v>
      </c>
      <c r="I9" s="71">
        <v>0.0018</v>
      </c>
      <c r="J9" s="71">
        <v>1.865e-6</v>
      </c>
      <c r="K9" s="91">
        <v>0.031142</v>
      </c>
      <c r="L9" s="91">
        <v>0.02809</v>
      </c>
      <c r="M9" s="91">
        <v>0.265722</v>
      </c>
      <c r="N9" s="78">
        <f t="shared" si="0"/>
        <v>22.8271604938272</v>
      </c>
      <c r="O9" s="79">
        <f t="shared" si="1"/>
        <v>3.68350842552e-5</v>
      </c>
    </row>
    <row r="10" spans="1:15">
      <c r="A10" s="71" t="s">
        <v>395</v>
      </c>
      <c r="B10" s="71">
        <v>11</v>
      </c>
      <c r="C10" s="71">
        <v>61571348</v>
      </c>
      <c r="D10" s="71" t="s">
        <v>53</v>
      </c>
      <c r="E10" s="71" t="s">
        <v>49</v>
      </c>
      <c r="F10" s="71">
        <v>0.2995</v>
      </c>
      <c r="G10" s="71" t="s">
        <v>276</v>
      </c>
      <c r="H10" s="71">
        <v>-0.0488</v>
      </c>
      <c r="I10" s="71">
        <v>0.0025</v>
      </c>
      <c r="J10" s="71">
        <v>1.42889e-84</v>
      </c>
      <c r="K10" s="91">
        <v>-0.092532</v>
      </c>
      <c r="L10" s="91">
        <v>0.027051</v>
      </c>
      <c r="M10" s="91">
        <v>0.00248199</v>
      </c>
      <c r="N10" s="78">
        <f t="shared" si="0"/>
        <v>381.0304</v>
      </c>
      <c r="O10" s="79">
        <f t="shared" si="1"/>
        <v>0.00099925103328</v>
      </c>
    </row>
    <row r="11" spans="1:15">
      <c r="A11" s="71" t="s">
        <v>396</v>
      </c>
      <c r="B11" s="71">
        <v>13</v>
      </c>
      <c r="C11" s="71">
        <v>106587786</v>
      </c>
      <c r="D11" s="71" t="s">
        <v>52</v>
      </c>
      <c r="E11" s="71" t="s">
        <v>48</v>
      </c>
      <c r="F11" s="71">
        <v>0.4614</v>
      </c>
      <c r="G11" s="71" t="s">
        <v>397</v>
      </c>
      <c r="H11" s="71">
        <v>-0.0094</v>
      </c>
      <c r="I11" s="71">
        <v>0.0018</v>
      </c>
      <c r="J11" s="71">
        <v>1.69602e-7</v>
      </c>
      <c r="K11" s="91">
        <v>-0.0517513</v>
      </c>
      <c r="L11" s="91">
        <v>0.026061</v>
      </c>
      <c r="M11" s="91">
        <v>0.0665994</v>
      </c>
      <c r="N11" s="78">
        <f t="shared" si="0"/>
        <v>27.2716049382716</v>
      </c>
      <c r="O11" s="79">
        <f t="shared" si="1"/>
        <v>4.39166942688e-5</v>
      </c>
    </row>
    <row r="12" spans="1:15">
      <c r="A12" s="71" t="s">
        <v>398</v>
      </c>
      <c r="B12" s="71">
        <v>8</v>
      </c>
      <c r="C12" s="71">
        <v>104308122</v>
      </c>
      <c r="D12" s="71" t="s">
        <v>52</v>
      </c>
      <c r="E12" s="71" t="s">
        <v>48</v>
      </c>
      <c r="F12" s="71">
        <v>0.5308</v>
      </c>
      <c r="G12" s="71" t="s">
        <v>399</v>
      </c>
      <c r="H12" s="71">
        <v>0.0083</v>
      </c>
      <c r="I12" s="71">
        <v>0.0018</v>
      </c>
      <c r="J12" s="71">
        <v>4.26796e-6</v>
      </c>
      <c r="K12" s="91">
        <v>-0.0266439</v>
      </c>
      <c r="L12" s="91">
        <v>0.027899</v>
      </c>
      <c r="M12" s="91">
        <v>0.339853</v>
      </c>
      <c r="N12" s="78">
        <f t="shared" si="0"/>
        <v>21.2623456790124</v>
      </c>
      <c r="O12" s="79">
        <f t="shared" si="1"/>
        <v>3.43142963808e-5</v>
      </c>
    </row>
    <row r="13" spans="1:15">
      <c r="A13" s="71" t="s">
        <v>400</v>
      </c>
      <c r="B13" s="71">
        <v>6</v>
      </c>
      <c r="C13" s="71">
        <v>160186920</v>
      </c>
      <c r="D13" s="71" t="s">
        <v>49</v>
      </c>
      <c r="E13" s="71" t="s">
        <v>48</v>
      </c>
      <c r="F13" s="71">
        <v>0.5753</v>
      </c>
      <c r="G13" s="71" t="s">
        <v>401</v>
      </c>
      <c r="H13" s="71">
        <v>0.0083</v>
      </c>
      <c r="I13" s="71">
        <v>0.0018</v>
      </c>
      <c r="J13" s="71">
        <v>4.58395e-6</v>
      </c>
      <c r="K13" s="91">
        <v>0.00221245</v>
      </c>
      <c r="L13" s="91">
        <v>0.027706</v>
      </c>
      <c r="M13" s="91">
        <v>0.938205</v>
      </c>
      <c r="N13" s="78">
        <f t="shared" si="0"/>
        <v>21.2623456790124</v>
      </c>
      <c r="O13" s="79">
        <f t="shared" si="1"/>
        <v>3.36637749998e-5</v>
      </c>
    </row>
    <row r="14" spans="1:15">
      <c r="A14" s="71" t="s">
        <v>402</v>
      </c>
      <c r="B14" s="71">
        <v>14</v>
      </c>
      <c r="C14" s="71">
        <v>22220569</v>
      </c>
      <c r="D14" s="71" t="s">
        <v>49</v>
      </c>
      <c r="E14" s="71" t="s">
        <v>52</v>
      </c>
      <c r="F14" s="71">
        <v>0.5725</v>
      </c>
      <c r="G14" s="71" t="s">
        <v>403</v>
      </c>
      <c r="H14" s="71">
        <v>0.0084</v>
      </c>
      <c r="I14" s="71">
        <v>0.0018</v>
      </c>
      <c r="J14" s="71">
        <v>3.27198e-6</v>
      </c>
      <c r="K14" s="91">
        <v>-0.0248565</v>
      </c>
      <c r="L14" s="91">
        <v>0.028182</v>
      </c>
      <c r="M14" s="91">
        <v>0.379068</v>
      </c>
      <c r="N14" s="78">
        <f t="shared" si="0"/>
        <v>21.7777777777778</v>
      </c>
      <c r="O14" s="79">
        <f t="shared" si="1"/>
        <v>3.4538238e-5</v>
      </c>
    </row>
    <row r="15" spans="1:15">
      <c r="A15" s="71" t="s">
        <v>404</v>
      </c>
      <c r="B15" s="71">
        <v>6</v>
      </c>
      <c r="C15" s="71">
        <v>106117118</v>
      </c>
      <c r="D15" s="71" t="s">
        <v>49</v>
      </c>
      <c r="E15" s="71" t="s">
        <v>52</v>
      </c>
      <c r="F15" s="71">
        <v>0.1939</v>
      </c>
      <c r="G15" s="71" t="s">
        <v>405</v>
      </c>
      <c r="H15" s="71">
        <v>-0.0157</v>
      </c>
      <c r="I15" s="71">
        <v>0.0033</v>
      </c>
      <c r="J15" s="71">
        <v>2.16401e-6</v>
      </c>
      <c r="K15" s="91">
        <v>0.0235554</v>
      </c>
      <c r="L15" s="91">
        <v>0.03023</v>
      </c>
      <c r="M15" s="91">
        <v>0.43865</v>
      </c>
      <c r="N15" s="78">
        <f t="shared" si="0"/>
        <v>22.6345270890725</v>
      </c>
      <c r="O15" s="79">
        <f t="shared" si="1"/>
        <v>7.70541494142e-5</v>
      </c>
    </row>
    <row r="16" spans="1:15">
      <c r="A16" s="71" t="s">
        <v>406</v>
      </c>
      <c r="B16" s="71">
        <v>2</v>
      </c>
      <c r="C16" s="71">
        <v>175285871</v>
      </c>
      <c r="D16" s="71" t="s">
        <v>49</v>
      </c>
      <c r="E16" s="71" t="s">
        <v>48</v>
      </c>
      <c r="F16" s="71">
        <v>0.5268</v>
      </c>
      <c r="G16" s="71" t="s">
        <v>407</v>
      </c>
      <c r="H16" s="71">
        <v>-0.0092</v>
      </c>
      <c r="I16" s="71">
        <v>0.0018</v>
      </c>
      <c r="J16" s="71">
        <v>4.16697e-7</v>
      </c>
      <c r="K16" s="91">
        <v>-0.0104245</v>
      </c>
      <c r="L16" s="91">
        <v>0.027586</v>
      </c>
      <c r="M16" s="91">
        <v>0.710258</v>
      </c>
      <c r="N16" s="78">
        <f t="shared" si="0"/>
        <v>26.1234567901235</v>
      </c>
      <c r="O16" s="79">
        <f t="shared" si="1"/>
        <v>4.21984163328e-5</v>
      </c>
    </row>
  </sheetData>
  <mergeCells count="12">
    <mergeCell ref="A1:O1"/>
    <mergeCell ref="H2:J2"/>
    <mergeCell ref="K2:M2"/>
    <mergeCell ref="A2:A3"/>
    <mergeCell ref="B2:B3"/>
    <mergeCell ref="C2:C3"/>
    <mergeCell ref="D2:D3"/>
    <mergeCell ref="E2:E3"/>
    <mergeCell ref="F2:F3"/>
    <mergeCell ref="G2:G3"/>
    <mergeCell ref="N2:N3"/>
    <mergeCell ref="O2:O3"/>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6"/>
  <sheetViews>
    <sheetView workbookViewId="0">
      <selection activeCell="Q16" sqref="Q16"/>
    </sheetView>
  </sheetViews>
  <sheetFormatPr defaultColWidth="8.88888888888889" defaultRowHeight="14.4"/>
  <cols>
    <col min="1" max="1" width="12.2222222222222" customWidth="1"/>
    <col min="3" max="3" width="10.7777777777778" customWidth="1"/>
    <col min="7" max="7" width="14.1111111111111" customWidth="1"/>
    <col min="8" max="8" width="10.5555555555556" customWidth="1"/>
    <col min="9" max="9" width="10.4444444444444" customWidth="1"/>
    <col min="10" max="10" width="8.37962962962963" customWidth="1"/>
    <col min="13" max="13" width="9.66666666666667" customWidth="1"/>
    <col min="14" max="14" width="13.8518518518519" customWidth="1"/>
    <col min="15" max="15" width="17.1111111111111" customWidth="1"/>
  </cols>
  <sheetData>
    <row r="1" ht="34" customHeight="1" spans="1:15">
      <c r="A1" s="89" t="s">
        <v>410</v>
      </c>
      <c r="B1" s="89"/>
      <c r="C1" s="89"/>
      <c r="D1" s="89"/>
      <c r="E1" s="89"/>
      <c r="F1" s="89"/>
      <c r="G1" s="89"/>
      <c r="H1" s="89"/>
      <c r="I1" s="89"/>
      <c r="J1" s="89"/>
      <c r="K1" s="89"/>
      <c r="L1" s="89"/>
      <c r="M1" s="89"/>
      <c r="N1" s="89"/>
      <c r="O1" s="89"/>
    </row>
    <row r="2" ht="49" customHeight="1" spans="1:15">
      <c r="A2" s="68" t="s">
        <v>31</v>
      </c>
      <c r="B2" s="68" t="s">
        <v>32</v>
      </c>
      <c r="C2" s="68" t="s">
        <v>33</v>
      </c>
      <c r="D2" s="68" t="s">
        <v>34</v>
      </c>
      <c r="E2" s="68" t="s">
        <v>35</v>
      </c>
      <c r="F2" s="69" t="s">
        <v>36</v>
      </c>
      <c r="G2" s="69" t="s">
        <v>37</v>
      </c>
      <c r="H2" s="70" t="s">
        <v>382</v>
      </c>
      <c r="I2" s="73"/>
      <c r="J2" s="74"/>
      <c r="K2" s="70" t="s">
        <v>200</v>
      </c>
      <c r="L2" s="73"/>
      <c r="M2" s="74"/>
      <c r="N2" s="75" t="s">
        <v>40</v>
      </c>
      <c r="O2" s="76" t="s">
        <v>41</v>
      </c>
    </row>
    <row r="3" ht="16.2" spans="1:15">
      <c r="A3" s="68"/>
      <c r="B3" s="68"/>
      <c r="C3" s="68"/>
      <c r="D3" s="68"/>
      <c r="E3" s="68"/>
      <c r="F3" s="69"/>
      <c r="G3" s="69"/>
      <c r="H3" s="68" t="s">
        <v>42</v>
      </c>
      <c r="I3" s="68" t="s">
        <v>43</v>
      </c>
      <c r="J3" s="75" t="s">
        <v>44</v>
      </c>
      <c r="K3" s="68" t="s">
        <v>45</v>
      </c>
      <c r="L3" s="68" t="s">
        <v>46</v>
      </c>
      <c r="M3" s="75" t="s">
        <v>44</v>
      </c>
      <c r="N3" s="68"/>
      <c r="O3" s="76"/>
    </row>
    <row r="4" spans="1:15">
      <c r="A4" s="71" t="s">
        <v>383</v>
      </c>
      <c r="B4" s="71">
        <v>7</v>
      </c>
      <c r="C4" s="71">
        <v>19042114</v>
      </c>
      <c r="D4" s="71" t="s">
        <v>48</v>
      </c>
      <c r="E4" s="71" t="s">
        <v>53</v>
      </c>
      <c r="F4" s="71">
        <v>0.0952</v>
      </c>
      <c r="G4" s="71" t="s">
        <v>384</v>
      </c>
      <c r="H4" s="71">
        <v>0.0182</v>
      </c>
      <c r="I4" s="71">
        <v>0.0035</v>
      </c>
      <c r="J4" s="71">
        <v>2.24698e-7</v>
      </c>
      <c r="K4" s="91">
        <v>0.00260959</v>
      </c>
      <c r="L4" s="91">
        <v>0.044986</v>
      </c>
      <c r="M4" s="91">
        <v>0.955666</v>
      </c>
      <c r="N4" s="78">
        <f t="shared" ref="N4:N16" si="0">(H4/I4)^2</f>
        <v>27.04</v>
      </c>
      <c r="O4" s="79">
        <f t="shared" ref="O4:O16" si="1">2*H4^2*F4*(1-F4)</f>
        <v>5.70640132608e-5</v>
      </c>
    </row>
    <row r="5" spans="1:15">
      <c r="A5" s="71" t="s">
        <v>385</v>
      </c>
      <c r="B5" s="71">
        <v>16</v>
      </c>
      <c r="C5" s="71">
        <v>80315263</v>
      </c>
      <c r="D5" s="71" t="s">
        <v>49</v>
      </c>
      <c r="E5" s="71" t="s">
        <v>52</v>
      </c>
      <c r="F5" s="71">
        <v>0.3218</v>
      </c>
      <c r="G5" s="71" t="s">
        <v>386</v>
      </c>
      <c r="H5" s="71">
        <v>-0.012</v>
      </c>
      <c r="I5" s="71">
        <v>0.0026</v>
      </c>
      <c r="J5" s="71">
        <v>2.85897e-6</v>
      </c>
      <c r="K5" s="91">
        <v>0.0350177</v>
      </c>
      <c r="L5" s="91">
        <v>0.030188</v>
      </c>
      <c r="M5" s="91">
        <v>0.243316</v>
      </c>
      <c r="N5" s="78">
        <f t="shared" si="0"/>
        <v>21.301775147929</v>
      </c>
      <c r="O5" s="79">
        <f t="shared" si="1"/>
        <v>6.285449088e-5</v>
      </c>
    </row>
    <row r="6" spans="1:15">
      <c r="A6" s="71" t="s">
        <v>387</v>
      </c>
      <c r="B6" s="71">
        <v>12</v>
      </c>
      <c r="C6" s="71">
        <v>124993538</v>
      </c>
      <c r="D6" s="71" t="s">
        <v>48</v>
      </c>
      <c r="E6" s="71" t="s">
        <v>53</v>
      </c>
      <c r="F6" s="71">
        <v>0.088</v>
      </c>
      <c r="G6" s="90" t="s">
        <v>388</v>
      </c>
      <c r="H6" s="71">
        <v>0.0385</v>
      </c>
      <c r="I6" s="71">
        <v>0.008</v>
      </c>
      <c r="J6" s="71">
        <v>1.51901e-6</v>
      </c>
      <c r="K6" s="91">
        <v>-0.0392056</v>
      </c>
      <c r="L6" s="91">
        <v>0.051374</v>
      </c>
      <c r="M6" s="91">
        <v>0.487282</v>
      </c>
      <c r="N6" s="78">
        <f t="shared" si="0"/>
        <v>23.16015625</v>
      </c>
      <c r="O6" s="79">
        <f t="shared" si="1"/>
        <v>0.000237918912</v>
      </c>
    </row>
    <row r="7" spans="1:15">
      <c r="A7" s="71" t="s">
        <v>389</v>
      </c>
      <c r="B7" s="71">
        <v>9</v>
      </c>
      <c r="C7" s="71">
        <v>74006667</v>
      </c>
      <c r="D7" s="71" t="s">
        <v>48</v>
      </c>
      <c r="E7" s="71" t="s">
        <v>53</v>
      </c>
      <c r="F7" s="71">
        <v>0.1506</v>
      </c>
      <c r="G7" s="71" t="s">
        <v>390</v>
      </c>
      <c r="H7" s="71">
        <v>-0.0134</v>
      </c>
      <c r="I7" s="71">
        <v>0.0027</v>
      </c>
      <c r="J7" s="71">
        <v>5.84306e-7</v>
      </c>
      <c r="K7" s="91">
        <v>0.0239704</v>
      </c>
      <c r="L7" s="91">
        <v>0.03939</v>
      </c>
      <c r="M7" s="91">
        <v>0.548864</v>
      </c>
      <c r="N7" s="78">
        <f t="shared" si="0"/>
        <v>24.6310013717421</v>
      </c>
      <c r="O7" s="79">
        <f t="shared" si="1"/>
        <v>4.59385011168e-5</v>
      </c>
    </row>
    <row r="8" spans="1:15">
      <c r="A8" s="71" t="s">
        <v>391</v>
      </c>
      <c r="B8" s="71">
        <v>7</v>
      </c>
      <c r="C8" s="71">
        <v>90484736</v>
      </c>
      <c r="D8" s="71" t="s">
        <v>49</v>
      </c>
      <c r="E8" s="71" t="s">
        <v>52</v>
      </c>
      <c r="F8" s="71">
        <v>0.039</v>
      </c>
      <c r="G8" s="71" t="s">
        <v>392</v>
      </c>
      <c r="H8" s="71">
        <v>0.028</v>
      </c>
      <c r="I8" s="71">
        <v>0.006</v>
      </c>
      <c r="J8" s="71">
        <v>3.06098e-6</v>
      </c>
      <c r="K8" s="91">
        <v>-0.171282</v>
      </c>
      <c r="L8" s="91">
        <v>0.068503</v>
      </c>
      <c r="M8" s="91">
        <v>0.0531215</v>
      </c>
      <c r="N8" s="78">
        <f t="shared" si="0"/>
        <v>21.7777777777778</v>
      </c>
      <c r="O8" s="79">
        <f t="shared" si="1"/>
        <v>5.8767072e-5</v>
      </c>
    </row>
    <row r="9" spans="1:15">
      <c r="A9" s="71" t="s">
        <v>393</v>
      </c>
      <c r="B9" s="71">
        <v>2</v>
      </c>
      <c r="C9" s="71">
        <v>222210212</v>
      </c>
      <c r="D9" s="71" t="s">
        <v>49</v>
      </c>
      <c r="E9" s="71" t="s">
        <v>52</v>
      </c>
      <c r="F9" s="71">
        <v>0.4687</v>
      </c>
      <c r="G9" s="71" t="s">
        <v>394</v>
      </c>
      <c r="H9" s="71">
        <v>0.0086</v>
      </c>
      <c r="I9" s="71">
        <v>0.0018</v>
      </c>
      <c r="J9" s="71">
        <v>1.865e-6</v>
      </c>
      <c r="K9" s="91">
        <v>0.0288382</v>
      </c>
      <c r="L9" s="91">
        <v>0.028101</v>
      </c>
      <c r="M9" s="91">
        <v>0.304059</v>
      </c>
      <c r="N9" s="78">
        <f t="shared" si="0"/>
        <v>22.8271604938272</v>
      </c>
      <c r="O9" s="79">
        <f t="shared" si="1"/>
        <v>3.68350842552e-5</v>
      </c>
    </row>
    <row r="10" spans="1:15">
      <c r="A10" s="71" t="s">
        <v>395</v>
      </c>
      <c r="B10" s="71">
        <v>11</v>
      </c>
      <c r="C10" s="71">
        <v>61571348</v>
      </c>
      <c r="D10" s="71" t="s">
        <v>53</v>
      </c>
      <c r="E10" s="71" t="s">
        <v>49</v>
      </c>
      <c r="F10" s="71">
        <v>0.2995</v>
      </c>
      <c r="G10" s="71" t="s">
        <v>276</v>
      </c>
      <c r="H10" s="71">
        <v>-0.0488</v>
      </c>
      <c r="I10" s="71">
        <v>0.0025</v>
      </c>
      <c r="J10" s="71">
        <v>1.42889e-84</v>
      </c>
      <c r="K10" s="91">
        <v>-0.0823593</v>
      </c>
      <c r="L10" s="91">
        <v>0.027289</v>
      </c>
      <c r="M10" s="91">
        <v>0.00699294</v>
      </c>
      <c r="N10" s="78">
        <f t="shared" si="0"/>
        <v>381.0304</v>
      </c>
      <c r="O10" s="79">
        <f t="shared" si="1"/>
        <v>0.00099925103328</v>
      </c>
    </row>
    <row r="11" spans="1:15">
      <c r="A11" s="71" t="s">
        <v>396</v>
      </c>
      <c r="B11" s="71">
        <v>13</v>
      </c>
      <c r="C11" s="71">
        <v>106587786</v>
      </c>
      <c r="D11" s="71" t="s">
        <v>52</v>
      </c>
      <c r="E11" s="71" t="s">
        <v>48</v>
      </c>
      <c r="F11" s="71">
        <v>0.4614</v>
      </c>
      <c r="G11" s="71" t="s">
        <v>397</v>
      </c>
      <c r="H11" s="71">
        <v>-0.0094</v>
      </c>
      <c r="I11" s="71">
        <v>0.0018</v>
      </c>
      <c r="J11" s="71">
        <v>1.69602e-7</v>
      </c>
      <c r="K11" s="91">
        <v>-0.0330543</v>
      </c>
      <c r="L11" s="91">
        <v>0.026498</v>
      </c>
      <c r="M11" s="91">
        <v>0.240302</v>
      </c>
      <c r="N11" s="78">
        <f t="shared" si="0"/>
        <v>27.2716049382716</v>
      </c>
      <c r="O11" s="79">
        <f t="shared" si="1"/>
        <v>4.39166942688e-5</v>
      </c>
    </row>
    <row r="12" spans="1:15">
      <c r="A12" s="71" t="s">
        <v>398</v>
      </c>
      <c r="B12" s="71">
        <v>8</v>
      </c>
      <c r="C12" s="71">
        <v>104308122</v>
      </c>
      <c r="D12" s="71" t="s">
        <v>52</v>
      </c>
      <c r="E12" s="71" t="s">
        <v>48</v>
      </c>
      <c r="F12" s="71">
        <v>0.5308</v>
      </c>
      <c r="G12" s="71" t="s">
        <v>399</v>
      </c>
      <c r="H12" s="71">
        <v>0.0083</v>
      </c>
      <c r="I12" s="71">
        <v>0.0018</v>
      </c>
      <c r="J12" s="71">
        <v>4.26796e-6</v>
      </c>
      <c r="K12" s="91">
        <v>-0.0183319</v>
      </c>
      <c r="L12" s="91">
        <v>0.027646</v>
      </c>
      <c r="M12" s="91">
        <v>0.511033</v>
      </c>
      <c r="N12" s="78">
        <f t="shared" si="0"/>
        <v>21.2623456790124</v>
      </c>
      <c r="O12" s="79">
        <f t="shared" si="1"/>
        <v>3.43142963808e-5</v>
      </c>
    </row>
    <row r="13" spans="1:15">
      <c r="A13" s="71" t="s">
        <v>400</v>
      </c>
      <c r="B13" s="71">
        <v>6</v>
      </c>
      <c r="C13" s="71">
        <v>160186920</v>
      </c>
      <c r="D13" s="71" t="s">
        <v>49</v>
      </c>
      <c r="E13" s="71" t="s">
        <v>48</v>
      </c>
      <c r="F13" s="71">
        <v>0.5753</v>
      </c>
      <c r="G13" s="71" t="s">
        <v>401</v>
      </c>
      <c r="H13" s="71">
        <v>0.0083</v>
      </c>
      <c r="I13" s="71">
        <v>0.0018</v>
      </c>
      <c r="J13" s="71">
        <v>4.58395e-6</v>
      </c>
      <c r="K13" s="91">
        <v>0.0396196</v>
      </c>
      <c r="L13" s="91">
        <v>0.026618</v>
      </c>
      <c r="M13" s="91">
        <v>0.164068</v>
      </c>
      <c r="N13" s="78">
        <f t="shared" si="0"/>
        <v>21.2623456790124</v>
      </c>
      <c r="O13" s="79">
        <f t="shared" si="1"/>
        <v>3.36637749998e-5</v>
      </c>
    </row>
    <row r="14" spans="1:15">
      <c r="A14" s="71" t="s">
        <v>402</v>
      </c>
      <c r="B14" s="71">
        <v>14</v>
      </c>
      <c r="C14" s="71">
        <v>22220569</v>
      </c>
      <c r="D14" s="71" t="s">
        <v>49</v>
      </c>
      <c r="E14" s="71" t="s">
        <v>52</v>
      </c>
      <c r="F14" s="71">
        <v>0.5725</v>
      </c>
      <c r="G14" s="71" t="s">
        <v>403</v>
      </c>
      <c r="H14" s="71">
        <v>0.0084</v>
      </c>
      <c r="I14" s="71">
        <v>0.0018</v>
      </c>
      <c r="J14" s="71">
        <v>3.27198e-6</v>
      </c>
      <c r="K14" s="91">
        <v>-0.00269038</v>
      </c>
      <c r="L14" s="91">
        <v>0.027558</v>
      </c>
      <c r="M14" s="91">
        <v>0.924123</v>
      </c>
      <c r="N14" s="78">
        <f t="shared" si="0"/>
        <v>21.7777777777778</v>
      </c>
      <c r="O14" s="79">
        <f t="shared" si="1"/>
        <v>3.4538238e-5</v>
      </c>
    </row>
    <row r="15" spans="1:15">
      <c r="A15" s="71" t="s">
        <v>404</v>
      </c>
      <c r="B15" s="71">
        <v>6</v>
      </c>
      <c r="C15" s="71">
        <v>106117118</v>
      </c>
      <c r="D15" s="71" t="s">
        <v>49</v>
      </c>
      <c r="E15" s="71" t="s">
        <v>52</v>
      </c>
      <c r="F15" s="71">
        <v>0.1939</v>
      </c>
      <c r="G15" s="71" t="s">
        <v>405</v>
      </c>
      <c r="H15" s="71">
        <v>-0.0157</v>
      </c>
      <c r="I15" s="71">
        <v>0.0033</v>
      </c>
      <c r="J15" s="71">
        <v>2.16401e-6</v>
      </c>
      <c r="K15" s="91">
        <v>0.0211507</v>
      </c>
      <c r="L15" s="91">
        <v>0.030159</v>
      </c>
      <c r="M15" s="91">
        <v>0.486854</v>
      </c>
      <c r="N15" s="78">
        <f t="shared" si="0"/>
        <v>22.6345270890725</v>
      </c>
      <c r="O15" s="79">
        <f t="shared" si="1"/>
        <v>7.70541494142e-5</v>
      </c>
    </row>
    <row r="16" spans="1:15">
      <c r="A16" s="71" t="s">
        <v>406</v>
      </c>
      <c r="B16" s="71">
        <v>2</v>
      </c>
      <c r="C16" s="71">
        <v>175285871</v>
      </c>
      <c r="D16" s="71" t="s">
        <v>49</v>
      </c>
      <c r="E16" s="71" t="s">
        <v>48</v>
      </c>
      <c r="F16" s="71">
        <v>0.5268</v>
      </c>
      <c r="G16" s="71" t="s">
        <v>407</v>
      </c>
      <c r="H16" s="71">
        <v>-0.0092</v>
      </c>
      <c r="I16" s="71">
        <v>0.0018</v>
      </c>
      <c r="J16" s="71">
        <v>4.16697e-7</v>
      </c>
      <c r="K16" s="91">
        <v>-0.0421875</v>
      </c>
      <c r="L16" s="91">
        <v>0.028505</v>
      </c>
      <c r="M16" s="91">
        <v>0.133079</v>
      </c>
      <c r="N16" s="78">
        <f t="shared" si="0"/>
        <v>26.1234567901235</v>
      </c>
      <c r="O16" s="79">
        <f t="shared" si="1"/>
        <v>4.21984163328e-5</v>
      </c>
    </row>
  </sheetData>
  <mergeCells count="12">
    <mergeCell ref="A1:O1"/>
    <mergeCell ref="H2:J2"/>
    <mergeCell ref="K2:M2"/>
    <mergeCell ref="A2:A3"/>
    <mergeCell ref="B2:B3"/>
    <mergeCell ref="C2:C3"/>
    <mergeCell ref="D2:D3"/>
    <mergeCell ref="E2:E3"/>
    <mergeCell ref="F2:F3"/>
    <mergeCell ref="G2:G3"/>
    <mergeCell ref="N2:N3"/>
    <mergeCell ref="O2:O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6"/>
  <sheetViews>
    <sheetView topLeftCell="C1" workbookViewId="0">
      <selection activeCell="O3" sqref="O3:O4"/>
    </sheetView>
  </sheetViews>
  <sheetFormatPr defaultColWidth="9" defaultRowHeight="14.4"/>
  <cols>
    <col min="1" max="1" width="12.0185185185185" customWidth="1"/>
    <col min="3" max="3" width="11.5" customWidth="1"/>
    <col min="6" max="6" width="9.66666666666667"/>
    <col min="7" max="7" width="16.0277777777778" customWidth="1"/>
    <col min="8" max="9" width="11.7777777777778"/>
    <col min="10" max="10" width="10.1111111111111"/>
    <col min="11" max="11" width="14.1111111111111"/>
    <col min="12" max="12" width="9.66666666666667"/>
    <col min="13" max="13" width="10.6666666666667"/>
    <col min="14" max="14" width="13.2037037037037" customWidth="1"/>
    <col min="15" max="15" width="17.9074074074074" customWidth="1"/>
  </cols>
  <sheetData>
    <row r="1" spans="1:15">
      <c r="A1" s="88" t="s">
        <v>30</v>
      </c>
      <c r="B1" s="88"/>
      <c r="C1" s="88"/>
      <c r="D1" s="88"/>
      <c r="E1" s="88"/>
      <c r="F1" s="88"/>
      <c r="G1" s="88"/>
      <c r="H1" s="88"/>
      <c r="I1" s="88"/>
      <c r="J1" s="88"/>
      <c r="K1" s="88"/>
      <c r="L1" s="88"/>
      <c r="M1" s="88"/>
      <c r="N1" s="88"/>
      <c r="O1" s="88"/>
    </row>
    <row r="2" spans="1:15">
      <c r="A2" s="88"/>
      <c r="B2" s="88"/>
      <c r="C2" s="88"/>
      <c r="D2" s="88"/>
      <c r="E2" s="88"/>
      <c r="F2" s="88"/>
      <c r="G2" s="88"/>
      <c r="H2" s="88"/>
      <c r="I2" s="88"/>
      <c r="J2" s="88"/>
      <c r="K2" s="88"/>
      <c r="L2" s="88"/>
      <c r="M2" s="88"/>
      <c r="N2" s="88"/>
      <c r="O2" s="88"/>
    </row>
    <row r="3" ht="45" customHeight="1" spans="1:15">
      <c r="A3" s="68" t="s">
        <v>31</v>
      </c>
      <c r="B3" s="68" t="s">
        <v>32</v>
      </c>
      <c r="C3" s="68" t="s">
        <v>33</v>
      </c>
      <c r="D3" s="68" t="s">
        <v>34</v>
      </c>
      <c r="E3" s="68" t="s">
        <v>35</v>
      </c>
      <c r="F3" s="69" t="s">
        <v>36</v>
      </c>
      <c r="G3" s="69" t="s">
        <v>37</v>
      </c>
      <c r="H3" s="70" t="s">
        <v>38</v>
      </c>
      <c r="I3" s="73"/>
      <c r="J3" s="74"/>
      <c r="K3" s="70" t="s">
        <v>39</v>
      </c>
      <c r="L3" s="73"/>
      <c r="M3" s="74"/>
      <c r="N3" s="75" t="s">
        <v>40</v>
      </c>
      <c r="O3" s="76" t="s">
        <v>41</v>
      </c>
    </row>
    <row r="4" ht="30.75" customHeight="1" spans="1:15">
      <c r="A4" s="68"/>
      <c r="B4" s="68"/>
      <c r="C4" s="68"/>
      <c r="D4" s="68"/>
      <c r="E4" s="68"/>
      <c r="F4" s="69"/>
      <c r="G4" s="69"/>
      <c r="H4" s="68" t="s">
        <v>42</v>
      </c>
      <c r="I4" s="68" t="s">
        <v>43</v>
      </c>
      <c r="J4" s="75" t="s">
        <v>44</v>
      </c>
      <c r="K4" s="68" t="s">
        <v>45</v>
      </c>
      <c r="L4" s="68" t="s">
        <v>46</v>
      </c>
      <c r="M4" s="75" t="s">
        <v>44</v>
      </c>
      <c r="N4" s="68"/>
      <c r="O4" s="76"/>
    </row>
    <row r="5" spans="1:15">
      <c r="A5" s="100" t="s">
        <v>47</v>
      </c>
      <c r="B5" s="100">
        <v>1</v>
      </c>
      <c r="C5" s="100">
        <v>62931632</v>
      </c>
      <c r="D5" s="100" t="s">
        <v>48</v>
      </c>
      <c r="E5" s="100" t="s">
        <v>49</v>
      </c>
      <c r="F5" s="100">
        <v>0.644674</v>
      </c>
      <c r="G5" s="101" t="s">
        <v>50</v>
      </c>
      <c r="H5" s="100">
        <v>0.0713574</v>
      </c>
      <c r="I5" s="100">
        <v>0.00425038</v>
      </c>
      <c r="J5" s="103">
        <v>3.6e-66</v>
      </c>
      <c r="K5" s="100">
        <v>-0.0360628</v>
      </c>
      <c r="L5" s="100">
        <v>0.019617</v>
      </c>
      <c r="M5" s="100">
        <v>0.0614568</v>
      </c>
      <c r="N5" s="104">
        <f t="shared" ref="N5:N46" si="0">(H5/I5)^2</f>
        <v>281.852905698272</v>
      </c>
      <c r="O5" s="105">
        <f t="shared" ref="O5:O46" si="1">2*H5^2*F5*(1-F5)</f>
        <v>0.00233278746509773</v>
      </c>
    </row>
    <row r="6" spans="1:15">
      <c r="A6" s="100" t="s">
        <v>51</v>
      </c>
      <c r="B6" s="100">
        <v>1</v>
      </c>
      <c r="C6" s="100">
        <v>109818306</v>
      </c>
      <c r="D6" s="100" t="s">
        <v>52</v>
      </c>
      <c r="E6" s="100" t="s">
        <v>53</v>
      </c>
      <c r="F6" s="100">
        <v>0.778033</v>
      </c>
      <c r="G6" s="101" t="s">
        <v>54</v>
      </c>
      <c r="H6" s="100">
        <v>0.0382887</v>
      </c>
      <c r="I6" s="100">
        <v>0.00488385</v>
      </c>
      <c r="J6" s="103">
        <v>1.3e-14</v>
      </c>
      <c r="K6" s="100">
        <v>0.0198885</v>
      </c>
      <c r="L6" s="100">
        <v>0.020817</v>
      </c>
      <c r="M6" s="100">
        <v>0.359162</v>
      </c>
      <c r="N6" s="104">
        <f t="shared" si="0"/>
        <v>61.4634039816531</v>
      </c>
      <c r="O6" s="105">
        <f t="shared" si="1"/>
        <v>0.000506357991127849</v>
      </c>
    </row>
    <row r="7" spans="1:15">
      <c r="A7" s="100" t="s">
        <v>55</v>
      </c>
      <c r="B7" s="100">
        <v>1</v>
      </c>
      <c r="C7" s="100">
        <v>2330190</v>
      </c>
      <c r="D7" s="100" t="s">
        <v>53</v>
      </c>
      <c r="E7" s="100" t="s">
        <v>52</v>
      </c>
      <c r="F7" s="100">
        <v>0.461686</v>
      </c>
      <c r="G7" s="101" t="s">
        <v>56</v>
      </c>
      <c r="H7" s="100">
        <v>0.0229488</v>
      </c>
      <c r="I7" s="100">
        <v>0.00407772</v>
      </c>
      <c r="J7" s="103">
        <v>4.8e-9</v>
      </c>
      <c r="K7" s="100">
        <v>0.0405141</v>
      </c>
      <c r="L7" s="100">
        <v>0.019409</v>
      </c>
      <c r="M7" s="100">
        <v>0.0328814</v>
      </c>
      <c r="N7" s="104">
        <f t="shared" si="0"/>
        <v>31.672705278004</v>
      </c>
      <c r="O7" s="105">
        <f t="shared" si="1"/>
        <v>0.000261777513288092</v>
      </c>
    </row>
    <row r="8" spans="1:15">
      <c r="A8" s="100" t="s">
        <v>57</v>
      </c>
      <c r="B8" s="100">
        <v>2</v>
      </c>
      <c r="C8" s="100">
        <v>21203877</v>
      </c>
      <c r="D8" s="100" t="s">
        <v>53</v>
      </c>
      <c r="E8" s="100" t="s">
        <v>49</v>
      </c>
      <c r="F8" s="100">
        <v>0.224107</v>
      </c>
      <c r="G8" s="101" t="s">
        <v>58</v>
      </c>
      <c r="H8" s="100">
        <v>-0.0361462</v>
      </c>
      <c r="I8" s="100">
        <v>0.00486548</v>
      </c>
      <c r="J8" s="103">
        <v>5.6e-15</v>
      </c>
      <c r="K8" s="100">
        <v>0.00600096</v>
      </c>
      <c r="L8" s="100">
        <v>0.0208</v>
      </c>
      <c r="M8" s="100">
        <v>0.776151</v>
      </c>
      <c r="N8" s="104">
        <f t="shared" si="0"/>
        <v>55.1917177703505</v>
      </c>
      <c r="O8" s="105">
        <f t="shared" si="1"/>
        <v>0.000454373030646685</v>
      </c>
    </row>
    <row r="9" spans="1:15">
      <c r="A9" s="100" t="s">
        <v>59</v>
      </c>
      <c r="B9" s="100">
        <v>2</v>
      </c>
      <c r="C9" s="100">
        <v>234679384</v>
      </c>
      <c r="D9" s="100" t="s">
        <v>52</v>
      </c>
      <c r="E9" s="100" t="s">
        <v>49</v>
      </c>
      <c r="F9" s="100">
        <v>0.110601</v>
      </c>
      <c r="G9" s="101" t="s">
        <v>60</v>
      </c>
      <c r="H9" s="100">
        <v>0.0349727</v>
      </c>
      <c r="I9" s="100">
        <v>0.00647476</v>
      </c>
      <c r="J9" s="103">
        <v>3.2e-8</v>
      </c>
      <c r="K9" s="100">
        <v>0.0407158</v>
      </c>
      <c r="L9" s="100">
        <v>0.030603</v>
      </c>
      <c r="M9" s="100">
        <v>0.178468</v>
      </c>
      <c r="N9" s="104">
        <f t="shared" si="0"/>
        <v>29.1750073978029</v>
      </c>
      <c r="O9" s="105">
        <f t="shared" si="1"/>
        <v>0.000240626808586898</v>
      </c>
    </row>
    <row r="10" spans="1:15">
      <c r="A10" s="100" t="s">
        <v>61</v>
      </c>
      <c r="B10" s="100">
        <v>2</v>
      </c>
      <c r="C10" s="100">
        <v>136820960</v>
      </c>
      <c r="D10" s="100" t="s">
        <v>52</v>
      </c>
      <c r="E10" s="100" t="s">
        <v>49</v>
      </c>
      <c r="F10" s="100">
        <v>0.716465</v>
      </c>
      <c r="G10" s="101" t="s">
        <v>62</v>
      </c>
      <c r="H10" s="100">
        <v>-0.0251255</v>
      </c>
      <c r="I10" s="100">
        <v>0.004486</v>
      </c>
      <c r="J10" s="103">
        <v>2e-8</v>
      </c>
      <c r="K10" s="100">
        <v>-0.000495877</v>
      </c>
      <c r="L10" s="100">
        <v>0.020129</v>
      </c>
      <c r="M10" s="100">
        <v>0.9807</v>
      </c>
      <c r="N10" s="104">
        <f t="shared" si="0"/>
        <v>31.3697377152359</v>
      </c>
      <c r="O10" s="105">
        <f t="shared" si="1"/>
        <v>0.000256484472264167</v>
      </c>
    </row>
    <row r="11" spans="1:15">
      <c r="A11" s="100" t="s">
        <v>63</v>
      </c>
      <c r="B11" s="100">
        <v>2</v>
      </c>
      <c r="C11" s="100">
        <v>27730940</v>
      </c>
      <c r="D11" s="100" t="s">
        <v>49</v>
      </c>
      <c r="E11" s="100" t="s">
        <v>52</v>
      </c>
      <c r="F11" s="100">
        <v>0.60401</v>
      </c>
      <c r="G11" s="101" t="s">
        <v>64</v>
      </c>
      <c r="H11" s="100">
        <v>-0.0820592</v>
      </c>
      <c r="I11" s="100">
        <v>0.0041534</v>
      </c>
      <c r="J11" s="103">
        <v>8.4e-88</v>
      </c>
      <c r="K11" s="100">
        <v>0.00372593</v>
      </c>
      <c r="L11" s="100">
        <v>0.018167</v>
      </c>
      <c r="M11" s="100">
        <v>0.840968</v>
      </c>
      <c r="N11" s="104">
        <f t="shared" si="0"/>
        <v>390.343579413974</v>
      </c>
      <c r="O11" s="105">
        <f t="shared" si="1"/>
        <v>0.0032211644741561</v>
      </c>
    </row>
    <row r="12" spans="1:15">
      <c r="A12" s="100" t="s">
        <v>65</v>
      </c>
      <c r="B12" s="100">
        <v>2</v>
      </c>
      <c r="C12" s="100">
        <v>241214158</v>
      </c>
      <c r="D12" s="100" t="s">
        <v>52</v>
      </c>
      <c r="E12" s="100" t="s">
        <v>53</v>
      </c>
      <c r="F12" s="100">
        <v>0.449809</v>
      </c>
      <c r="G12" s="101" t="s">
        <v>66</v>
      </c>
      <c r="H12" s="100">
        <v>0.0221268</v>
      </c>
      <c r="I12" s="100">
        <v>0.00408591</v>
      </c>
      <c r="J12" s="103">
        <v>2.2e-8</v>
      </c>
      <c r="K12" s="100">
        <v>0.0105482</v>
      </c>
      <c r="L12" s="100">
        <v>0.01847</v>
      </c>
      <c r="M12" s="100">
        <v>0.570878</v>
      </c>
      <c r="N12" s="104">
        <f t="shared" si="0"/>
        <v>29.3264590445506</v>
      </c>
      <c r="O12" s="105">
        <f t="shared" si="1"/>
        <v>0.000242330924467321</v>
      </c>
    </row>
    <row r="13" spans="1:15">
      <c r="A13" s="100" t="s">
        <v>67</v>
      </c>
      <c r="B13" s="100">
        <v>2</v>
      </c>
      <c r="C13" s="100">
        <v>20363666</v>
      </c>
      <c r="D13" s="100" t="s">
        <v>52</v>
      </c>
      <c r="E13" s="100" t="s">
        <v>49</v>
      </c>
      <c r="F13" s="100">
        <v>0.51675</v>
      </c>
      <c r="G13" s="101" t="s">
        <v>68</v>
      </c>
      <c r="H13" s="100">
        <v>-0.0208868</v>
      </c>
      <c r="I13" s="100">
        <v>0.00408348</v>
      </c>
      <c r="J13" s="103">
        <v>3.9e-8</v>
      </c>
      <c r="K13" s="100">
        <v>-0.00528004</v>
      </c>
      <c r="L13" s="100">
        <v>0.018086</v>
      </c>
      <c r="M13" s="100">
        <v>0.773115</v>
      </c>
      <c r="N13" s="104">
        <f t="shared" si="0"/>
        <v>26.1627234581326</v>
      </c>
      <c r="O13" s="105">
        <f t="shared" si="1"/>
        <v>0.00021788441161731</v>
      </c>
    </row>
    <row r="14" spans="1:15">
      <c r="A14" s="100" t="s">
        <v>69</v>
      </c>
      <c r="B14" s="100">
        <v>5</v>
      </c>
      <c r="C14" s="100">
        <v>131677047</v>
      </c>
      <c r="D14" s="100" t="s">
        <v>52</v>
      </c>
      <c r="E14" s="100" t="s">
        <v>53</v>
      </c>
      <c r="F14" s="100">
        <v>0.479016</v>
      </c>
      <c r="G14" s="101" t="s">
        <v>70</v>
      </c>
      <c r="H14" s="100">
        <v>0.0240622</v>
      </c>
      <c r="I14" s="100">
        <v>0.0040658</v>
      </c>
      <c r="J14" s="103">
        <v>2.4e-9</v>
      </c>
      <c r="K14" s="100">
        <v>0.0363232</v>
      </c>
      <c r="L14" s="100">
        <v>0.018615</v>
      </c>
      <c r="M14" s="100">
        <v>0.0468619</v>
      </c>
      <c r="N14" s="104">
        <f t="shared" si="0"/>
        <v>35.0250401191608</v>
      </c>
      <c r="O14" s="105">
        <f t="shared" si="1"/>
        <v>0.000288984843573887</v>
      </c>
    </row>
    <row r="15" spans="1:15">
      <c r="A15" s="100" t="s">
        <v>71</v>
      </c>
      <c r="B15" s="100">
        <v>5</v>
      </c>
      <c r="C15" s="100">
        <v>156397673</v>
      </c>
      <c r="D15" s="100" t="s">
        <v>48</v>
      </c>
      <c r="E15" s="100" t="s">
        <v>53</v>
      </c>
      <c r="F15" s="100">
        <v>0.632863</v>
      </c>
      <c r="G15" s="101" t="s">
        <v>72</v>
      </c>
      <c r="H15" s="100">
        <v>0.0288844</v>
      </c>
      <c r="I15" s="100">
        <v>0.00421159</v>
      </c>
      <c r="J15" s="103">
        <v>1.9e-13</v>
      </c>
      <c r="K15" s="100">
        <v>-0.0163004</v>
      </c>
      <c r="L15" s="100">
        <v>0.018845</v>
      </c>
      <c r="M15" s="100">
        <v>0.388072</v>
      </c>
      <c r="N15" s="104">
        <f t="shared" si="0"/>
        <v>47.0364492342119</v>
      </c>
      <c r="O15" s="105">
        <f t="shared" si="1"/>
        <v>0.000387698889752507</v>
      </c>
    </row>
    <row r="16" spans="1:15">
      <c r="A16" s="100" t="s">
        <v>73</v>
      </c>
      <c r="B16" s="100">
        <v>6</v>
      </c>
      <c r="C16" s="100">
        <v>161010118</v>
      </c>
      <c r="D16" s="100" t="s">
        <v>53</v>
      </c>
      <c r="E16" s="100" t="s">
        <v>48</v>
      </c>
      <c r="F16" s="100">
        <v>0.078988</v>
      </c>
      <c r="G16" s="101" t="s">
        <v>74</v>
      </c>
      <c r="H16" s="100">
        <v>-0.0629576</v>
      </c>
      <c r="I16" s="100">
        <v>0.00753435</v>
      </c>
      <c r="J16" s="103">
        <v>2.8e-17</v>
      </c>
      <c r="K16" s="100">
        <v>-0.0275171</v>
      </c>
      <c r="L16" s="100">
        <v>0.04429</v>
      </c>
      <c r="M16" s="100">
        <v>0.563926</v>
      </c>
      <c r="N16" s="104">
        <f t="shared" si="0"/>
        <v>69.8240034325104</v>
      </c>
      <c r="O16" s="105">
        <f t="shared" si="1"/>
        <v>0.000576703689472596</v>
      </c>
    </row>
    <row r="17" spans="1:15">
      <c r="A17" s="100" t="s">
        <v>75</v>
      </c>
      <c r="B17" s="100">
        <v>6</v>
      </c>
      <c r="C17" s="100">
        <v>160922870</v>
      </c>
      <c r="D17" s="100" t="s">
        <v>53</v>
      </c>
      <c r="E17" s="100" t="s">
        <v>48</v>
      </c>
      <c r="F17" s="100">
        <v>0.018513</v>
      </c>
      <c r="G17" s="101" t="s">
        <v>76</v>
      </c>
      <c r="H17" s="100">
        <v>-0.115945</v>
      </c>
      <c r="I17" s="100">
        <v>0.0150731</v>
      </c>
      <c r="J17" s="103">
        <v>1.4e-15</v>
      </c>
      <c r="K17" s="100">
        <v>-0.137656</v>
      </c>
      <c r="L17" s="100">
        <v>0.056622</v>
      </c>
      <c r="M17" s="100">
        <v>0.0476585</v>
      </c>
      <c r="N17" s="104">
        <f t="shared" si="0"/>
        <v>59.1696348283074</v>
      </c>
      <c r="O17" s="105">
        <f t="shared" si="1"/>
        <v>0.000488534679449431</v>
      </c>
    </row>
    <row r="18" spans="1:15">
      <c r="A18" s="100" t="s">
        <v>77</v>
      </c>
      <c r="B18" s="100">
        <v>7</v>
      </c>
      <c r="C18" s="100">
        <v>25990597</v>
      </c>
      <c r="D18" s="100" t="s">
        <v>48</v>
      </c>
      <c r="E18" s="100" t="s">
        <v>53</v>
      </c>
      <c r="F18" s="100">
        <v>0.295408</v>
      </c>
      <c r="G18" s="101" t="s">
        <v>78</v>
      </c>
      <c r="H18" s="100">
        <v>-0.0288196</v>
      </c>
      <c r="I18" s="100">
        <v>0.00446039</v>
      </c>
      <c r="J18" s="103">
        <v>1e-11</v>
      </c>
      <c r="K18" s="100">
        <v>-0.0188648</v>
      </c>
      <c r="L18" s="100">
        <v>0.019376</v>
      </c>
      <c r="M18" s="100">
        <v>0.348843</v>
      </c>
      <c r="N18" s="104">
        <f t="shared" si="0"/>
        <v>41.7474766579064</v>
      </c>
      <c r="O18" s="105">
        <f t="shared" si="1"/>
        <v>0.000345752917463344</v>
      </c>
    </row>
    <row r="19" spans="1:15">
      <c r="A19" s="100" t="s">
        <v>79</v>
      </c>
      <c r="B19" s="100">
        <v>7</v>
      </c>
      <c r="C19" s="100">
        <v>73042085</v>
      </c>
      <c r="D19" s="100" t="s">
        <v>52</v>
      </c>
      <c r="E19" s="100" t="s">
        <v>49</v>
      </c>
      <c r="F19" s="100">
        <v>0.204178</v>
      </c>
      <c r="G19" s="101" t="s">
        <v>80</v>
      </c>
      <c r="H19" s="100">
        <v>-0.0721329</v>
      </c>
      <c r="I19" s="100">
        <v>0.00506371</v>
      </c>
      <c r="J19" s="103">
        <v>1.2e-45</v>
      </c>
      <c r="K19" s="100">
        <v>0.0592401</v>
      </c>
      <c r="L19" s="100">
        <v>0.025345</v>
      </c>
      <c r="M19" s="100">
        <v>0.015476</v>
      </c>
      <c r="N19" s="104">
        <f t="shared" si="0"/>
        <v>202.922000120778</v>
      </c>
      <c r="O19" s="105">
        <f t="shared" si="1"/>
        <v>0.00169091457392669</v>
      </c>
    </row>
    <row r="20" spans="1:15">
      <c r="A20" s="100" t="s">
        <v>81</v>
      </c>
      <c r="B20" s="100">
        <v>7</v>
      </c>
      <c r="C20" s="100">
        <v>44785800</v>
      </c>
      <c r="D20" s="100" t="s">
        <v>48</v>
      </c>
      <c r="E20" s="100" t="s">
        <v>53</v>
      </c>
      <c r="F20" s="100">
        <v>0.123622</v>
      </c>
      <c r="G20" s="101" t="s">
        <v>82</v>
      </c>
      <c r="H20" s="100">
        <v>-0.0349475</v>
      </c>
      <c r="I20" s="100">
        <v>0.006216</v>
      </c>
      <c r="J20" s="103">
        <v>9.2e-10</v>
      </c>
      <c r="K20" s="100">
        <v>0.0237634</v>
      </c>
      <c r="L20" s="100">
        <v>0.031063</v>
      </c>
      <c r="M20" s="100">
        <v>0.447339</v>
      </c>
      <c r="N20" s="104">
        <f t="shared" si="0"/>
        <v>31.608960628703</v>
      </c>
      <c r="O20" s="105">
        <f t="shared" si="1"/>
        <v>0.000264636323888049</v>
      </c>
    </row>
    <row r="21" spans="1:15">
      <c r="A21" s="100" t="s">
        <v>83</v>
      </c>
      <c r="B21" s="100">
        <v>8</v>
      </c>
      <c r="C21" s="100">
        <v>126506694</v>
      </c>
      <c r="D21" s="100" t="s">
        <v>48</v>
      </c>
      <c r="E21" s="100" t="s">
        <v>53</v>
      </c>
      <c r="F21" s="100">
        <v>0.392346</v>
      </c>
      <c r="G21" s="101" t="s">
        <v>84</v>
      </c>
      <c r="H21" s="100">
        <v>-0.0873719</v>
      </c>
      <c r="I21" s="100">
        <v>0.00422001</v>
      </c>
      <c r="J21" s="103">
        <v>3.5e-98</v>
      </c>
      <c r="K21" s="100">
        <v>0.00745018</v>
      </c>
      <c r="L21" s="100">
        <v>0.019226</v>
      </c>
      <c r="M21" s="100">
        <v>0.701698</v>
      </c>
      <c r="N21" s="104">
        <f t="shared" si="0"/>
        <v>428.663593043725</v>
      </c>
      <c r="O21" s="105">
        <f t="shared" si="1"/>
        <v>0.00363998124631812</v>
      </c>
    </row>
    <row r="22" spans="1:15">
      <c r="A22" s="100" t="s">
        <v>85</v>
      </c>
      <c r="B22" s="100">
        <v>8</v>
      </c>
      <c r="C22" s="100">
        <v>19844415</v>
      </c>
      <c r="D22" s="100" t="s">
        <v>53</v>
      </c>
      <c r="E22" s="100" t="s">
        <v>48</v>
      </c>
      <c r="F22" s="100">
        <v>0.118291</v>
      </c>
      <c r="G22" s="101" t="s">
        <v>86</v>
      </c>
      <c r="H22" s="100">
        <v>-0.0396447</v>
      </c>
      <c r="I22" s="100">
        <v>0.00628878</v>
      </c>
      <c r="J22" s="103">
        <v>1.8e-10</v>
      </c>
      <c r="K22" s="100">
        <v>0.000349939</v>
      </c>
      <c r="L22" s="100">
        <v>0.026354</v>
      </c>
      <c r="M22" s="100">
        <v>0.989681</v>
      </c>
      <c r="N22" s="104">
        <f t="shared" si="0"/>
        <v>39.7408788788917</v>
      </c>
      <c r="O22" s="105">
        <f t="shared" si="1"/>
        <v>0.000327851552333037</v>
      </c>
    </row>
    <row r="23" spans="1:15">
      <c r="A23" s="100" t="s">
        <v>87</v>
      </c>
      <c r="B23" s="100">
        <v>8</v>
      </c>
      <c r="C23" s="100">
        <v>9183358</v>
      </c>
      <c r="D23" s="100" t="s">
        <v>53</v>
      </c>
      <c r="E23" s="100" t="s">
        <v>48</v>
      </c>
      <c r="F23" s="100">
        <v>0.909151</v>
      </c>
      <c r="G23" s="101" t="s">
        <v>88</v>
      </c>
      <c r="H23" s="100">
        <v>0.0566995</v>
      </c>
      <c r="I23" s="100">
        <v>0.00707191</v>
      </c>
      <c r="J23" s="103">
        <v>3.2e-16</v>
      </c>
      <c r="K23" s="100">
        <v>-0.0404843</v>
      </c>
      <c r="L23" s="100">
        <v>0.031861</v>
      </c>
      <c r="M23" s="100">
        <v>0.199437</v>
      </c>
      <c r="N23" s="104">
        <f t="shared" si="0"/>
        <v>64.281352839288</v>
      </c>
      <c r="O23" s="105">
        <f t="shared" si="1"/>
        <v>0.000531061265364771</v>
      </c>
    </row>
    <row r="24" spans="1:15">
      <c r="A24" s="100" t="s">
        <v>89</v>
      </c>
      <c r="B24" s="100">
        <v>9</v>
      </c>
      <c r="C24" s="100">
        <v>107665978</v>
      </c>
      <c r="D24" s="100" t="s">
        <v>53</v>
      </c>
      <c r="E24" s="100" t="s">
        <v>49</v>
      </c>
      <c r="F24" s="100">
        <v>0.123991</v>
      </c>
      <c r="G24" s="101" t="s">
        <v>90</v>
      </c>
      <c r="H24" s="100">
        <v>-0.0373414</v>
      </c>
      <c r="I24" s="100">
        <v>0.00619432</v>
      </c>
      <c r="J24" s="103">
        <v>5.2e-9</v>
      </c>
      <c r="K24" s="100">
        <v>0.0328214</v>
      </c>
      <c r="L24" s="100">
        <v>0.027755</v>
      </c>
      <c r="M24" s="100">
        <v>0.234204</v>
      </c>
      <c r="N24" s="104">
        <f t="shared" si="0"/>
        <v>36.3407526902596</v>
      </c>
      <c r="O24" s="105">
        <f t="shared" si="1"/>
        <v>0.000302907425131848</v>
      </c>
    </row>
    <row r="25" spans="1:15">
      <c r="A25" s="71" t="s">
        <v>91</v>
      </c>
      <c r="B25" s="100">
        <v>10</v>
      </c>
      <c r="C25" s="102">
        <v>96728169</v>
      </c>
      <c r="D25" s="100" t="s">
        <v>49</v>
      </c>
      <c r="E25" s="100" t="s">
        <v>48</v>
      </c>
      <c r="F25" s="100">
        <v>0.201728</v>
      </c>
      <c r="G25" s="101" t="s">
        <v>92</v>
      </c>
      <c r="H25" s="100">
        <v>0.0341853</v>
      </c>
      <c r="I25" s="100">
        <v>0.00508075</v>
      </c>
      <c r="J25" s="103">
        <v>4.6e-12</v>
      </c>
      <c r="K25" s="100">
        <v>-0.00373798</v>
      </c>
      <c r="L25" s="100">
        <v>0.022172</v>
      </c>
      <c r="M25" s="100">
        <v>0.869496</v>
      </c>
      <c r="N25" s="104">
        <f t="shared" si="0"/>
        <v>45.2713180909011</v>
      </c>
      <c r="O25" s="105">
        <f t="shared" si="1"/>
        <v>0.000376379417488309</v>
      </c>
    </row>
    <row r="26" spans="1:15">
      <c r="A26" s="100" t="s">
        <v>93</v>
      </c>
      <c r="B26" s="100">
        <v>10</v>
      </c>
      <c r="C26" s="100">
        <v>5247302</v>
      </c>
      <c r="D26" s="100" t="s">
        <v>49</v>
      </c>
      <c r="E26" s="100" t="s">
        <v>52</v>
      </c>
      <c r="F26" s="100">
        <v>0.845765</v>
      </c>
      <c r="G26" s="101" t="s">
        <v>94</v>
      </c>
      <c r="H26" s="100">
        <v>0.0350603</v>
      </c>
      <c r="I26" s="100">
        <v>0.00563873</v>
      </c>
      <c r="J26" s="103">
        <v>8.5e-10</v>
      </c>
      <c r="K26" s="100">
        <v>0.00554233</v>
      </c>
      <c r="L26" s="100">
        <v>0.024876</v>
      </c>
      <c r="M26" s="100">
        <v>0.828915</v>
      </c>
      <c r="N26" s="104">
        <f t="shared" si="0"/>
        <v>38.660605921184</v>
      </c>
      <c r="O26" s="105">
        <f t="shared" si="1"/>
        <v>0.00032069626222948</v>
      </c>
    </row>
    <row r="27" spans="1:15">
      <c r="A27" s="100" t="s">
        <v>95</v>
      </c>
      <c r="B27" s="100">
        <v>10</v>
      </c>
      <c r="C27" s="100">
        <v>65191645</v>
      </c>
      <c r="D27" s="100" t="s">
        <v>52</v>
      </c>
      <c r="E27" s="100" t="s">
        <v>53</v>
      </c>
      <c r="F27" s="100">
        <v>0.504205</v>
      </c>
      <c r="G27" s="101" t="s">
        <v>96</v>
      </c>
      <c r="H27" s="100">
        <v>0.0233527</v>
      </c>
      <c r="I27" s="100">
        <v>0.00406452</v>
      </c>
      <c r="J27" s="103">
        <v>5.5e-10</v>
      </c>
      <c r="K27" s="100">
        <v>-0.00512186</v>
      </c>
      <c r="L27" s="100">
        <v>0.017917</v>
      </c>
      <c r="M27" s="100">
        <v>0.777743</v>
      </c>
      <c r="N27" s="104">
        <f t="shared" si="0"/>
        <v>33.0107712112304</v>
      </c>
      <c r="O27" s="105">
        <f t="shared" si="1"/>
        <v>0.000272655012909938</v>
      </c>
    </row>
    <row r="28" spans="1:15">
      <c r="A28" s="100" t="s">
        <v>97</v>
      </c>
      <c r="B28" s="100">
        <v>11</v>
      </c>
      <c r="C28" s="100">
        <v>61823630</v>
      </c>
      <c r="D28" s="100" t="s">
        <v>49</v>
      </c>
      <c r="E28" s="100" t="s">
        <v>52</v>
      </c>
      <c r="F28" s="100">
        <v>0.18582</v>
      </c>
      <c r="G28" s="101" t="s">
        <v>98</v>
      </c>
      <c r="H28" s="100">
        <v>-0.050608</v>
      </c>
      <c r="I28" s="100">
        <v>0.00524839</v>
      </c>
      <c r="J28" s="103">
        <v>1.1e-22</v>
      </c>
      <c r="K28" s="100">
        <v>-0.0452662</v>
      </c>
      <c r="L28" s="100">
        <v>0.025552</v>
      </c>
      <c r="M28" s="100">
        <v>0.0992727</v>
      </c>
      <c r="N28" s="104">
        <f t="shared" si="0"/>
        <v>92.9792739270444</v>
      </c>
      <c r="O28" s="105">
        <f t="shared" si="1"/>
        <v>0.000774963468415081</v>
      </c>
    </row>
    <row r="29" spans="1:15">
      <c r="A29" s="100" t="s">
        <v>99</v>
      </c>
      <c r="B29" s="100">
        <v>11</v>
      </c>
      <c r="C29" s="100">
        <v>61453822</v>
      </c>
      <c r="D29" s="100" t="s">
        <v>52</v>
      </c>
      <c r="E29" s="100" t="s">
        <v>49</v>
      </c>
      <c r="F29" s="100">
        <v>0.010467</v>
      </c>
      <c r="G29" s="101" t="s">
        <v>100</v>
      </c>
      <c r="H29" s="100">
        <v>-0.154138</v>
      </c>
      <c r="I29" s="100">
        <v>0.0204073</v>
      </c>
      <c r="J29" s="103">
        <v>9.4e-14</v>
      </c>
      <c r="K29" s="100">
        <v>-0.0471535</v>
      </c>
      <c r="L29" s="100">
        <v>0.084407</v>
      </c>
      <c r="M29" s="100">
        <v>0.627531</v>
      </c>
      <c r="N29" s="104">
        <f t="shared" si="0"/>
        <v>57.0490400753571</v>
      </c>
      <c r="O29" s="105">
        <f t="shared" si="1"/>
        <v>0.00049215504463877</v>
      </c>
    </row>
    <row r="30" spans="1:15">
      <c r="A30" s="100" t="s">
        <v>101</v>
      </c>
      <c r="B30" s="100">
        <v>11</v>
      </c>
      <c r="C30" s="100">
        <v>61248776</v>
      </c>
      <c r="D30" s="100" t="s">
        <v>53</v>
      </c>
      <c r="E30" s="100" t="s">
        <v>48</v>
      </c>
      <c r="F30" s="100">
        <v>0.717549</v>
      </c>
      <c r="G30" s="101" t="s">
        <v>102</v>
      </c>
      <c r="H30" s="100">
        <v>-0.0353357</v>
      </c>
      <c r="I30" s="100">
        <v>0.00456603</v>
      </c>
      <c r="J30" s="103">
        <v>2e-14</v>
      </c>
      <c r="K30" s="100">
        <v>0.00826103</v>
      </c>
      <c r="L30" s="100">
        <v>0.024512</v>
      </c>
      <c r="M30" s="100">
        <v>0.744358</v>
      </c>
      <c r="N30" s="104">
        <f t="shared" si="0"/>
        <v>59.8893882634818</v>
      </c>
      <c r="O30" s="105">
        <f t="shared" si="1"/>
        <v>0.000506118338987695</v>
      </c>
    </row>
    <row r="31" spans="1:15">
      <c r="A31" s="100" t="s">
        <v>103</v>
      </c>
      <c r="B31" s="100">
        <v>11</v>
      </c>
      <c r="C31" s="100">
        <v>75450576</v>
      </c>
      <c r="D31" s="100" t="s">
        <v>49</v>
      </c>
      <c r="E31" s="100" t="s">
        <v>52</v>
      </c>
      <c r="F31" s="100">
        <v>0.159762</v>
      </c>
      <c r="G31" s="101" t="s">
        <v>104</v>
      </c>
      <c r="H31" s="100">
        <v>-0.0669996</v>
      </c>
      <c r="I31" s="100">
        <v>0.00554146</v>
      </c>
      <c r="J31" s="103">
        <v>1.1e-34</v>
      </c>
      <c r="K31" s="100">
        <v>0.0236638</v>
      </c>
      <c r="L31" s="100">
        <v>0.024042</v>
      </c>
      <c r="M31" s="100">
        <v>0.324878</v>
      </c>
      <c r="N31" s="104">
        <f t="shared" si="0"/>
        <v>146.182711884142</v>
      </c>
      <c r="O31" s="105">
        <f t="shared" si="1"/>
        <v>0.00120517530164844</v>
      </c>
    </row>
    <row r="32" spans="1:15">
      <c r="A32" s="100" t="s">
        <v>105</v>
      </c>
      <c r="B32" s="100">
        <v>11</v>
      </c>
      <c r="C32" s="100">
        <v>116648917</v>
      </c>
      <c r="D32" s="100" t="s">
        <v>49</v>
      </c>
      <c r="E32" s="100" t="s">
        <v>53</v>
      </c>
      <c r="F32" s="100">
        <v>0.867229</v>
      </c>
      <c r="G32" s="101" t="s">
        <v>106</v>
      </c>
      <c r="H32" s="100">
        <v>-0.116637</v>
      </c>
      <c r="I32" s="100">
        <v>0.00596503</v>
      </c>
      <c r="J32" s="103">
        <v>8.9e-87</v>
      </c>
      <c r="K32" s="100">
        <v>-0.0369942</v>
      </c>
      <c r="L32" s="100">
        <v>0.026308</v>
      </c>
      <c r="M32" s="100">
        <v>0.154828</v>
      </c>
      <c r="N32" s="104">
        <f t="shared" si="0"/>
        <v>382.337958569457</v>
      </c>
      <c r="O32" s="105">
        <f t="shared" si="1"/>
        <v>0.00313285067838866</v>
      </c>
    </row>
    <row r="33" spans="1:15">
      <c r="A33" s="100" t="s">
        <v>107</v>
      </c>
      <c r="B33" s="100">
        <v>12</v>
      </c>
      <c r="C33" s="100">
        <v>121423376</v>
      </c>
      <c r="D33" s="100" t="s">
        <v>48</v>
      </c>
      <c r="E33" s="100" t="s">
        <v>53</v>
      </c>
      <c r="F33" s="100">
        <v>0.620549</v>
      </c>
      <c r="G33" s="101" t="s">
        <v>108</v>
      </c>
      <c r="H33" s="100">
        <v>-0.0253039</v>
      </c>
      <c r="I33" s="100">
        <v>0.00419603</v>
      </c>
      <c r="J33" s="103">
        <v>1.2e-10</v>
      </c>
      <c r="K33" s="100">
        <v>-0.0134857</v>
      </c>
      <c r="L33" s="100">
        <v>0.018679</v>
      </c>
      <c r="M33" s="100">
        <v>0.472476</v>
      </c>
      <c r="N33" s="104">
        <f t="shared" si="0"/>
        <v>36.3661860327664</v>
      </c>
      <c r="O33" s="105">
        <f t="shared" si="1"/>
        <v>0.000301534287284609</v>
      </c>
    </row>
    <row r="34" spans="1:15">
      <c r="A34" s="100" t="s">
        <v>109</v>
      </c>
      <c r="B34" s="100">
        <v>15</v>
      </c>
      <c r="C34" s="100">
        <v>44027885</v>
      </c>
      <c r="D34" s="100" t="s">
        <v>49</v>
      </c>
      <c r="E34" s="100" t="s">
        <v>52</v>
      </c>
      <c r="F34" s="100">
        <v>0.025918</v>
      </c>
      <c r="G34" s="71" t="s">
        <v>110</v>
      </c>
      <c r="H34" s="100">
        <v>0.117987</v>
      </c>
      <c r="I34" s="100">
        <v>0.0128075</v>
      </c>
      <c r="J34" s="103">
        <v>2.3e-21</v>
      </c>
      <c r="K34" s="100">
        <v>-0.10023</v>
      </c>
      <c r="L34" s="100">
        <v>0.047133</v>
      </c>
      <c r="M34" s="100">
        <v>0.0682025</v>
      </c>
      <c r="N34" s="104">
        <f t="shared" si="0"/>
        <v>84.8671441866413</v>
      </c>
      <c r="O34" s="105">
        <f t="shared" si="1"/>
        <v>0.000702902870120637</v>
      </c>
    </row>
    <row r="35" spans="1:15">
      <c r="A35" s="100" t="s">
        <v>111</v>
      </c>
      <c r="B35" s="100">
        <v>15</v>
      </c>
      <c r="C35" s="100">
        <v>58678720</v>
      </c>
      <c r="D35" s="100" t="s">
        <v>49</v>
      </c>
      <c r="E35" s="100" t="s">
        <v>52</v>
      </c>
      <c r="F35" s="100">
        <v>0.654653</v>
      </c>
      <c r="G35" s="101" t="s">
        <v>112</v>
      </c>
      <c r="H35" s="100">
        <v>-0.114383</v>
      </c>
      <c r="I35" s="100">
        <v>0.00428189</v>
      </c>
      <c r="J35" s="103">
        <v>3.9e-161</v>
      </c>
      <c r="K35" s="100">
        <v>-0.00542227</v>
      </c>
      <c r="L35" s="100">
        <v>0.018993</v>
      </c>
      <c r="M35" s="100">
        <v>0.778175</v>
      </c>
      <c r="N35" s="104">
        <f t="shared" si="0"/>
        <v>713.595254525536</v>
      </c>
      <c r="O35" s="105">
        <f t="shared" si="1"/>
        <v>0.00591588620504234</v>
      </c>
    </row>
    <row r="36" spans="1:15">
      <c r="A36" s="100" t="s">
        <v>113</v>
      </c>
      <c r="B36" s="100">
        <v>15</v>
      </c>
      <c r="C36" s="100">
        <v>58569330</v>
      </c>
      <c r="D36" s="100" t="s">
        <v>48</v>
      </c>
      <c r="E36" s="100" t="s">
        <v>49</v>
      </c>
      <c r="F36" s="100">
        <v>0.137654</v>
      </c>
      <c r="G36" s="101" t="s">
        <v>112</v>
      </c>
      <c r="H36" s="100">
        <v>0.0356728</v>
      </c>
      <c r="I36" s="100">
        <v>0.00602277</v>
      </c>
      <c r="J36" s="103">
        <v>4.4e-10</v>
      </c>
      <c r="K36" s="100">
        <v>-0.0438474</v>
      </c>
      <c r="L36" s="100">
        <v>0.027841</v>
      </c>
      <c r="M36" s="100">
        <v>0.143186</v>
      </c>
      <c r="N36" s="104">
        <f t="shared" si="0"/>
        <v>35.0817977902873</v>
      </c>
      <c r="O36" s="105">
        <f t="shared" si="1"/>
        <v>0.000302116735012014</v>
      </c>
    </row>
    <row r="37" spans="1:15">
      <c r="A37" s="100" t="s">
        <v>114</v>
      </c>
      <c r="B37" s="100">
        <v>15</v>
      </c>
      <c r="C37" s="100">
        <v>58725839</v>
      </c>
      <c r="D37" s="100" t="s">
        <v>53</v>
      </c>
      <c r="E37" s="100" t="s">
        <v>48</v>
      </c>
      <c r="F37" s="100">
        <v>0.292348</v>
      </c>
      <c r="G37" s="101" t="s">
        <v>115</v>
      </c>
      <c r="H37" s="100">
        <v>0.0840069</v>
      </c>
      <c r="I37" s="100">
        <v>0.00448287</v>
      </c>
      <c r="J37" s="103">
        <v>9.1e-80</v>
      </c>
      <c r="K37" s="100">
        <v>-0.0127641</v>
      </c>
      <c r="L37" s="100">
        <v>0.019472</v>
      </c>
      <c r="M37" s="100">
        <v>0.525695</v>
      </c>
      <c r="N37" s="104">
        <f t="shared" si="0"/>
        <v>351.170178157436</v>
      </c>
      <c r="O37" s="105">
        <f t="shared" si="1"/>
        <v>0.00291997934078729</v>
      </c>
    </row>
    <row r="38" spans="1:15">
      <c r="A38" s="100" t="s">
        <v>116</v>
      </c>
      <c r="B38" s="100">
        <v>16</v>
      </c>
      <c r="C38" s="100">
        <v>15501099</v>
      </c>
      <c r="D38" s="100" t="s">
        <v>49</v>
      </c>
      <c r="E38" s="100" t="s">
        <v>52</v>
      </c>
      <c r="F38" s="100">
        <v>0.748488</v>
      </c>
      <c r="G38" s="101" t="s">
        <v>117</v>
      </c>
      <c r="H38" s="100">
        <v>0.0251849</v>
      </c>
      <c r="I38" s="100">
        <v>0.0046967</v>
      </c>
      <c r="J38" s="103">
        <v>3e-8</v>
      </c>
      <c r="K38" s="100">
        <v>-0.0161804</v>
      </c>
      <c r="L38" s="100">
        <v>0.020477</v>
      </c>
      <c r="M38" s="100">
        <v>0.431207</v>
      </c>
      <c r="N38" s="104">
        <f t="shared" si="0"/>
        <v>28.7537717012041</v>
      </c>
      <c r="O38" s="105">
        <f t="shared" si="1"/>
        <v>0.000238810825528901</v>
      </c>
    </row>
    <row r="39" spans="1:15">
      <c r="A39" s="100" t="s">
        <v>118</v>
      </c>
      <c r="B39" s="100">
        <v>16</v>
      </c>
      <c r="C39" s="100">
        <v>15127534</v>
      </c>
      <c r="D39" s="100" t="s">
        <v>48</v>
      </c>
      <c r="E39" s="100" t="s">
        <v>52</v>
      </c>
      <c r="F39" s="100">
        <v>0.29597</v>
      </c>
      <c r="G39" s="101" t="s">
        <v>119</v>
      </c>
      <c r="H39" s="100">
        <v>-0.0810999</v>
      </c>
      <c r="I39" s="100">
        <v>0.00446068</v>
      </c>
      <c r="J39" s="103">
        <v>5.6e-75</v>
      </c>
      <c r="K39" s="100">
        <v>-0.0098544</v>
      </c>
      <c r="L39" s="100">
        <v>0.019508</v>
      </c>
      <c r="M39" s="100">
        <v>0.623817</v>
      </c>
      <c r="N39" s="104">
        <f t="shared" si="0"/>
        <v>330.551018364848</v>
      </c>
      <c r="O39" s="105">
        <f t="shared" si="1"/>
        <v>0.00274100287576452</v>
      </c>
    </row>
    <row r="40" spans="1:15">
      <c r="A40" s="100" t="s">
        <v>120</v>
      </c>
      <c r="B40" s="100">
        <v>18</v>
      </c>
      <c r="C40" s="100">
        <v>47109955</v>
      </c>
      <c r="D40" s="100" t="s">
        <v>53</v>
      </c>
      <c r="E40" s="100" t="s">
        <v>48</v>
      </c>
      <c r="F40" s="100">
        <v>0.013239</v>
      </c>
      <c r="G40" s="101" t="s">
        <v>121</v>
      </c>
      <c r="H40" s="100">
        <v>0.161749</v>
      </c>
      <c r="I40" s="100">
        <v>0.0177574</v>
      </c>
      <c r="J40" s="103">
        <v>7.2e-22</v>
      </c>
      <c r="K40" s="100">
        <v>0.0703121</v>
      </c>
      <c r="L40" s="100">
        <v>0.084876</v>
      </c>
      <c r="M40" s="100">
        <v>0.413405</v>
      </c>
      <c r="N40" s="104">
        <f t="shared" si="0"/>
        <v>82.9706425541873</v>
      </c>
      <c r="O40" s="105">
        <f t="shared" si="1"/>
        <v>0.000683565858082207</v>
      </c>
    </row>
    <row r="41" spans="1:15">
      <c r="A41" s="100" t="s">
        <v>122</v>
      </c>
      <c r="B41" s="100">
        <v>18</v>
      </c>
      <c r="C41" s="100">
        <v>47158234</v>
      </c>
      <c r="D41" s="100" t="s">
        <v>52</v>
      </c>
      <c r="E41" s="100" t="s">
        <v>49</v>
      </c>
      <c r="F41" s="100">
        <v>0.818434</v>
      </c>
      <c r="G41" s="101" t="s">
        <v>123</v>
      </c>
      <c r="H41" s="100">
        <v>0.0528854</v>
      </c>
      <c r="I41" s="100">
        <v>0.00527814</v>
      </c>
      <c r="J41" s="103">
        <v>5.2e-24</v>
      </c>
      <c r="K41" s="100">
        <v>-0.00351382</v>
      </c>
      <c r="L41" s="100">
        <v>0.023598</v>
      </c>
      <c r="M41" s="100">
        <v>0.883931</v>
      </c>
      <c r="N41" s="104">
        <f t="shared" si="0"/>
        <v>100.39446646105</v>
      </c>
      <c r="O41" s="105">
        <f t="shared" si="1"/>
        <v>0.000831227248592798</v>
      </c>
    </row>
    <row r="42" spans="1:15">
      <c r="A42" s="100" t="s">
        <v>124</v>
      </c>
      <c r="B42" s="100">
        <v>19</v>
      </c>
      <c r="C42" s="100">
        <v>45448036</v>
      </c>
      <c r="D42" s="100" t="s">
        <v>49</v>
      </c>
      <c r="E42" s="100" t="s">
        <v>52</v>
      </c>
      <c r="F42" s="100">
        <v>0.509603</v>
      </c>
      <c r="G42" s="101" t="s">
        <v>125</v>
      </c>
      <c r="H42" s="100">
        <v>0.0270834</v>
      </c>
      <c r="I42" s="100">
        <v>0.00410188</v>
      </c>
      <c r="J42" s="103">
        <v>8.6e-11</v>
      </c>
      <c r="K42" s="100">
        <v>-0.00941922</v>
      </c>
      <c r="L42" s="100">
        <v>0.018414</v>
      </c>
      <c r="M42" s="100">
        <v>0.618919</v>
      </c>
      <c r="N42" s="104">
        <f t="shared" si="0"/>
        <v>43.595379839434</v>
      </c>
      <c r="O42" s="105">
        <f t="shared" si="1"/>
        <v>0.00036661999260078</v>
      </c>
    </row>
    <row r="43" spans="1:15">
      <c r="A43" s="100" t="s">
        <v>126</v>
      </c>
      <c r="B43" s="100">
        <v>19</v>
      </c>
      <c r="C43" s="100">
        <v>19379549</v>
      </c>
      <c r="D43" s="100" t="s">
        <v>52</v>
      </c>
      <c r="E43" s="100" t="s">
        <v>49</v>
      </c>
      <c r="F43" s="100">
        <v>0.074383</v>
      </c>
      <c r="G43" s="101" t="s">
        <v>127</v>
      </c>
      <c r="H43" s="100">
        <v>-0.171666</v>
      </c>
      <c r="I43" s="100">
        <v>0.00775231</v>
      </c>
      <c r="J43" s="103">
        <v>1.4e-113</v>
      </c>
      <c r="K43" s="100">
        <v>-0.0375139</v>
      </c>
      <c r="L43" s="100">
        <v>0.032876</v>
      </c>
      <c r="M43" s="100">
        <v>0.288275</v>
      </c>
      <c r="N43" s="104">
        <f t="shared" si="0"/>
        <v>490.350151130594</v>
      </c>
      <c r="O43" s="105">
        <f t="shared" si="1"/>
        <v>0.00405792096098591</v>
      </c>
    </row>
    <row r="44" spans="1:15">
      <c r="A44" s="100" t="s">
        <v>128</v>
      </c>
      <c r="B44" s="100">
        <v>19</v>
      </c>
      <c r="C44" s="100">
        <v>11347657</v>
      </c>
      <c r="D44" s="100" t="s">
        <v>52</v>
      </c>
      <c r="E44" s="100" t="s">
        <v>49</v>
      </c>
      <c r="F44" s="100">
        <v>0.035186</v>
      </c>
      <c r="G44" s="101" t="s">
        <v>129</v>
      </c>
      <c r="H44" s="100">
        <v>-0.0726631</v>
      </c>
      <c r="I44" s="100">
        <v>0.0110354</v>
      </c>
      <c r="J44" s="103">
        <v>3.5e-11</v>
      </c>
      <c r="K44" s="100">
        <v>-0.0236126</v>
      </c>
      <c r="L44" s="100">
        <v>0.03953</v>
      </c>
      <c r="M44" s="100">
        <v>0.575547</v>
      </c>
      <c r="N44" s="104">
        <f t="shared" si="0"/>
        <v>43.3562473049096</v>
      </c>
      <c r="O44" s="105">
        <f t="shared" si="1"/>
        <v>0.000358485286069222</v>
      </c>
    </row>
    <row r="45" spans="1:15">
      <c r="A45" s="100" t="s">
        <v>130</v>
      </c>
      <c r="B45" s="100">
        <v>20</v>
      </c>
      <c r="C45" s="100">
        <v>39167592</v>
      </c>
      <c r="D45" s="100" t="s">
        <v>48</v>
      </c>
      <c r="E45" s="100" t="s">
        <v>53</v>
      </c>
      <c r="F45" s="100">
        <v>0.335237</v>
      </c>
      <c r="G45" s="101" t="s">
        <v>131</v>
      </c>
      <c r="H45" s="100">
        <v>-0.0257607</v>
      </c>
      <c r="I45" s="100">
        <v>0.00437946</v>
      </c>
      <c r="J45" s="103">
        <v>5.1e-10</v>
      </c>
      <c r="K45" s="100">
        <v>-0.0230302</v>
      </c>
      <c r="L45" s="100">
        <v>0.018891</v>
      </c>
      <c r="M45" s="100">
        <v>0.242517</v>
      </c>
      <c r="N45" s="104">
        <f t="shared" si="0"/>
        <v>34.5998480808389</v>
      </c>
      <c r="O45" s="105">
        <f t="shared" si="1"/>
        <v>0.000295776796113887</v>
      </c>
    </row>
    <row r="46" spans="1:15">
      <c r="A46" s="100" t="s">
        <v>132</v>
      </c>
      <c r="B46" s="100">
        <v>21</v>
      </c>
      <c r="C46" s="100">
        <v>40555561</v>
      </c>
      <c r="D46" s="100" t="s">
        <v>49</v>
      </c>
      <c r="E46" s="100" t="s">
        <v>52</v>
      </c>
      <c r="F46" s="100">
        <v>0.142254</v>
      </c>
      <c r="G46" s="102" t="s">
        <v>133</v>
      </c>
      <c r="H46" s="100">
        <v>-0.0370966</v>
      </c>
      <c r="I46" s="100">
        <v>0.005847</v>
      </c>
      <c r="J46" s="103">
        <v>2.2e-10</v>
      </c>
      <c r="K46" s="100">
        <v>0.058831</v>
      </c>
      <c r="L46" s="100">
        <v>0.027668</v>
      </c>
      <c r="M46" s="100">
        <v>0.0280408</v>
      </c>
      <c r="N46" s="104">
        <f t="shared" si="0"/>
        <v>40.2533497510736</v>
      </c>
      <c r="O46" s="105">
        <f t="shared" si="1"/>
        <v>0.000335831476295689</v>
      </c>
    </row>
  </sheetData>
  <mergeCells count="12">
    <mergeCell ref="H3:J3"/>
    <mergeCell ref="K3:M3"/>
    <mergeCell ref="A3:A4"/>
    <mergeCell ref="B3:B4"/>
    <mergeCell ref="C3:C4"/>
    <mergeCell ref="D3:D4"/>
    <mergeCell ref="E3:E4"/>
    <mergeCell ref="F3:F4"/>
    <mergeCell ref="G3:G4"/>
    <mergeCell ref="N3:N4"/>
    <mergeCell ref="O3:O4"/>
    <mergeCell ref="A1:O2"/>
  </mergeCells>
  <pageMargins left="0.7" right="0.7" top="0.75" bottom="0.75"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topLeftCell="A8" workbookViewId="0">
      <selection activeCell="A1" sqref="A1:O2"/>
    </sheetView>
  </sheetViews>
  <sheetFormatPr defaultColWidth="9" defaultRowHeight="14.4"/>
  <cols>
    <col min="1" max="1" width="13.1944444444444" customWidth="1"/>
    <col min="3" max="3" width="11.2407407407407" customWidth="1"/>
    <col min="6" max="6" width="9.66666666666667"/>
    <col min="7" max="7" width="16.7314814814815" customWidth="1"/>
    <col min="8" max="9" width="11.7777777777778"/>
    <col min="10" max="10" width="13.1111111111111" customWidth="1"/>
    <col min="11" max="11" width="12.8888888888889"/>
    <col min="12" max="12" width="9.66666666666667"/>
    <col min="13" max="13" width="11.7777777777778"/>
    <col min="14" max="14" width="15.8148148148148" customWidth="1"/>
    <col min="15" max="15" width="18.8888888888889" customWidth="1"/>
  </cols>
  <sheetData>
    <row r="1" spans="1:15">
      <c r="A1" s="88" t="s">
        <v>411</v>
      </c>
      <c r="B1" s="88"/>
      <c r="C1" s="88"/>
      <c r="D1" s="88"/>
      <c r="E1" s="88"/>
      <c r="F1" s="88"/>
      <c r="G1" s="88"/>
      <c r="H1" s="88"/>
      <c r="I1" s="88"/>
      <c r="J1" s="88"/>
      <c r="K1" s="88"/>
      <c r="L1" s="88"/>
      <c r="M1" s="88"/>
      <c r="N1" s="88"/>
      <c r="O1" s="88"/>
    </row>
    <row r="2" spans="1:15">
      <c r="A2" s="88"/>
      <c r="B2" s="88"/>
      <c r="C2" s="88"/>
      <c r="D2" s="88"/>
      <c r="E2" s="88"/>
      <c r="F2" s="88"/>
      <c r="G2" s="88"/>
      <c r="H2" s="88"/>
      <c r="I2" s="88"/>
      <c r="J2" s="88"/>
      <c r="K2" s="88"/>
      <c r="L2" s="88"/>
      <c r="M2" s="88"/>
      <c r="N2" s="88"/>
      <c r="O2" s="88"/>
    </row>
    <row r="3" ht="66" customHeight="1" spans="1:15">
      <c r="A3" s="68" t="s">
        <v>31</v>
      </c>
      <c r="B3" s="68" t="s">
        <v>32</v>
      </c>
      <c r="C3" s="68" t="s">
        <v>33</v>
      </c>
      <c r="D3" s="68" t="s">
        <v>34</v>
      </c>
      <c r="E3" s="68" t="s">
        <v>35</v>
      </c>
      <c r="F3" s="69" t="s">
        <v>36</v>
      </c>
      <c r="G3" s="69" t="s">
        <v>37</v>
      </c>
      <c r="H3" s="70" t="s">
        <v>412</v>
      </c>
      <c r="I3" s="73"/>
      <c r="J3" s="74"/>
      <c r="K3" s="70" t="s">
        <v>203</v>
      </c>
      <c r="L3" s="73"/>
      <c r="M3" s="74"/>
      <c r="N3" s="75" t="s">
        <v>40</v>
      </c>
      <c r="O3" s="76" t="s">
        <v>41</v>
      </c>
    </row>
    <row r="4" ht="30.75" customHeight="1" spans="1:15">
      <c r="A4" s="68"/>
      <c r="B4" s="68"/>
      <c r="C4" s="68"/>
      <c r="D4" s="68"/>
      <c r="E4" s="68"/>
      <c r="F4" s="69"/>
      <c r="G4" s="69"/>
      <c r="H4" s="68" t="s">
        <v>42</v>
      </c>
      <c r="I4" s="68" t="s">
        <v>43</v>
      </c>
      <c r="J4" s="75" t="s">
        <v>44</v>
      </c>
      <c r="K4" s="68" t="s">
        <v>45</v>
      </c>
      <c r="L4" s="68" t="s">
        <v>46</v>
      </c>
      <c r="M4" s="75" t="s">
        <v>44</v>
      </c>
      <c r="N4" s="68"/>
      <c r="O4" s="76"/>
    </row>
    <row r="5" spans="1:15">
      <c r="A5" s="71" t="s">
        <v>208</v>
      </c>
      <c r="B5" s="71">
        <v>1</v>
      </c>
      <c r="C5" s="71">
        <v>62906489</v>
      </c>
      <c r="D5" s="71" t="s">
        <v>52</v>
      </c>
      <c r="E5" s="71" t="s">
        <v>53</v>
      </c>
      <c r="F5" s="71">
        <v>0.345963</v>
      </c>
      <c r="G5" s="71" t="s">
        <v>210</v>
      </c>
      <c r="H5" s="71">
        <v>0.0438817</v>
      </c>
      <c r="I5" s="71">
        <v>0.00431435</v>
      </c>
      <c r="J5" s="77">
        <v>3.7e-25</v>
      </c>
      <c r="K5" s="71">
        <v>0.0329521</v>
      </c>
      <c r="L5" s="71">
        <v>0.020503</v>
      </c>
      <c r="M5" s="71">
        <v>0.103411</v>
      </c>
      <c r="N5" s="78">
        <f t="shared" ref="N5:N34" si="0">(H5/I5)^2</f>
        <v>103.451344591372</v>
      </c>
      <c r="O5" s="79">
        <f t="shared" ref="O5:O34" si="1">2*H5^2*F5*(1-F5)</f>
        <v>0.00087142267410274</v>
      </c>
    </row>
    <row r="6" spans="1:15">
      <c r="A6" s="71" t="s">
        <v>413</v>
      </c>
      <c r="B6" s="71">
        <v>1</v>
      </c>
      <c r="C6" s="71">
        <v>2329661</v>
      </c>
      <c r="D6" s="71" t="s">
        <v>53</v>
      </c>
      <c r="E6" s="71" t="s">
        <v>48</v>
      </c>
      <c r="F6" s="71">
        <v>0.461958</v>
      </c>
      <c r="G6" s="71" t="s">
        <v>56</v>
      </c>
      <c r="H6" s="71">
        <v>-0.0258639</v>
      </c>
      <c r="I6" s="71">
        <v>0.00410413</v>
      </c>
      <c r="J6" s="77">
        <v>2.1e-11</v>
      </c>
      <c r="K6" s="71">
        <v>0.0400607</v>
      </c>
      <c r="L6" s="71">
        <v>0.01939</v>
      </c>
      <c r="M6" s="71">
        <v>0.0347937</v>
      </c>
      <c r="N6" s="78">
        <f t="shared" si="0"/>
        <v>39.7141989736133</v>
      </c>
      <c r="O6" s="79">
        <f t="shared" si="1"/>
        <v>0.000332534486182137</v>
      </c>
    </row>
    <row r="7" spans="1:15">
      <c r="A7" s="71" t="s">
        <v>63</v>
      </c>
      <c r="B7" s="71">
        <v>2</v>
      </c>
      <c r="C7" s="71">
        <v>27730940</v>
      </c>
      <c r="D7" s="71" t="s">
        <v>49</v>
      </c>
      <c r="E7" s="71" t="s">
        <v>52</v>
      </c>
      <c r="F7" s="71">
        <v>0.60401</v>
      </c>
      <c r="G7" s="71" t="s">
        <v>64</v>
      </c>
      <c r="H7" s="71">
        <v>0.0654544</v>
      </c>
      <c r="I7" s="71">
        <v>0.004179</v>
      </c>
      <c r="J7" s="77">
        <v>4.2e-55</v>
      </c>
      <c r="K7" s="71">
        <v>0.00372593</v>
      </c>
      <c r="L7" s="71">
        <v>0.018167</v>
      </c>
      <c r="M7" s="71">
        <v>0.840968</v>
      </c>
      <c r="N7" s="78">
        <f t="shared" si="0"/>
        <v>245.319996635372</v>
      </c>
      <c r="O7" s="79">
        <f t="shared" si="1"/>
        <v>0.00204944390415915</v>
      </c>
    </row>
    <row r="8" spans="1:15">
      <c r="A8" s="71" t="s">
        <v>69</v>
      </c>
      <c r="B8" s="71">
        <v>5</v>
      </c>
      <c r="C8" s="71">
        <v>131677047</v>
      </c>
      <c r="D8" s="71" t="s">
        <v>52</v>
      </c>
      <c r="E8" s="71" t="s">
        <v>53</v>
      </c>
      <c r="F8" s="71">
        <v>0.479016</v>
      </c>
      <c r="G8" s="71" t="s">
        <v>70</v>
      </c>
      <c r="H8" s="71">
        <v>-0.0239824</v>
      </c>
      <c r="I8" s="71">
        <v>0.00408984</v>
      </c>
      <c r="J8" s="77">
        <v>1.4e-9</v>
      </c>
      <c r="K8" s="71">
        <v>0.0363232</v>
      </c>
      <c r="L8" s="71">
        <v>0.018615</v>
      </c>
      <c r="M8" s="71">
        <v>0.0468619</v>
      </c>
      <c r="N8" s="78">
        <f t="shared" si="0"/>
        <v>34.3852865742556</v>
      </c>
      <c r="O8" s="79">
        <f t="shared" si="1"/>
        <v>0.000287071240434917</v>
      </c>
    </row>
    <row r="9" spans="1:15">
      <c r="A9" s="71" t="s">
        <v>414</v>
      </c>
      <c r="B9" s="71">
        <v>6</v>
      </c>
      <c r="C9" s="71">
        <v>160578860</v>
      </c>
      <c r="D9" s="71" t="s">
        <v>49</v>
      </c>
      <c r="E9" s="71" t="s">
        <v>52</v>
      </c>
      <c r="F9" s="71">
        <v>0.169745</v>
      </c>
      <c r="G9" s="71" t="s">
        <v>415</v>
      </c>
      <c r="H9" s="71">
        <v>0.030467</v>
      </c>
      <c r="I9" s="71">
        <v>0.00544576</v>
      </c>
      <c r="J9" s="77">
        <v>1.4e-8</v>
      </c>
      <c r="K9" s="71">
        <v>-0.0419143</v>
      </c>
      <c r="L9" s="71">
        <v>0.023272</v>
      </c>
      <c r="M9" s="71">
        <v>0.0918459</v>
      </c>
      <c r="N9" s="78">
        <f t="shared" si="0"/>
        <v>31.299859628524</v>
      </c>
      <c r="O9" s="79">
        <f t="shared" si="1"/>
        <v>0.000261636223057679</v>
      </c>
    </row>
    <row r="10" spans="1:15">
      <c r="A10" s="71" t="s">
        <v>77</v>
      </c>
      <c r="B10" s="71">
        <v>7</v>
      </c>
      <c r="C10" s="71">
        <v>25990597</v>
      </c>
      <c r="D10" s="71" t="s">
        <v>48</v>
      </c>
      <c r="E10" s="71" t="s">
        <v>53</v>
      </c>
      <c r="F10" s="71">
        <v>0.295408</v>
      </c>
      <c r="G10" s="71" t="s">
        <v>78</v>
      </c>
      <c r="H10" s="71">
        <v>0.0308836</v>
      </c>
      <c r="I10" s="71">
        <v>0.00448656</v>
      </c>
      <c r="J10" s="77">
        <v>6.1e-13</v>
      </c>
      <c r="K10" s="71">
        <v>-0.0188648</v>
      </c>
      <c r="L10" s="71">
        <v>0.019376</v>
      </c>
      <c r="M10" s="71">
        <v>0.348843</v>
      </c>
      <c r="N10" s="78">
        <f t="shared" si="0"/>
        <v>47.3836899262711</v>
      </c>
      <c r="O10" s="79">
        <f t="shared" si="1"/>
        <v>0.0003970505424246</v>
      </c>
    </row>
    <row r="11" spans="1:15">
      <c r="A11" s="71" t="s">
        <v>79</v>
      </c>
      <c r="B11" s="71">
        <v>7</v>
      </c>
      <c r="C11" s="71">
        <v>73042085</v>
      </c>
      <c r="D11" s="71" t="s">
        <v>52</v>
      </c>
      <c r="E11" s="71" t="s">
        <v>49</v>
      </c>
      <c r="F11" s="71">
        <v>0.204178</v>
      </c>
      <c r="G11" s="71" t="s">
        <v>80</v>
      </c>
      <c r="H11" s="71">
        <v>0.0606132</v>
      </c>
      <c r="I11" s="71">
        <v>0.00509341</v>
      </c>
      <c r="J11" s="77">
        <v>4.4e-33</v>
      </c>
      <c r="K11" s="71">
        <v>0.0592401</v>
      </c>
      <c r="L11" s="71">
        <v>0.025345</v>
      </c>
      <c r="M11" s="71">
        <v>0.015476</v>
      </c>
      <c r="N11" s="78">
        <f t="shared" si="0"/>
        <v>141.617574555335</v>
      </c>
      <c r="O11" s="79">
        <f t="shared" si="1"/>
        <v>0.00119395870751412</v>
      </c>
    </row>
    <row r="12" spans="1:15">
      <c r="A12" s="71" t="s">
        <v>81</v>
      </c>
      <c r="B12" s="71">
        <v>7</v>
      </c>
      <c r="C12" s="71">
        <v>44785800</v>
      </c>
      <c r="D12" s="71" t="s">
        <v>48</v>
      </c>
      <c r="E12" s="71" t="s">
        <v>53</v>
      </c>
      <c r="F12" s="71">
        <v>0.123622</v>
      </c>
      <c r="G12" s="71" t="s">
        <v>82</v>
      </c>
      <c r="H12" s="71">
        <v>0.0338895</v>
      </c>
      <c r="I12" s="71">
        <v>0.00625247</v>
      </c>
      <c r="J12" s="77">
        <v>2.2e-9</v>
      </c>
      <c r="K12" s="71">
        <v>0.0237634</v>
      </c>
      <c r="L12" s="71">
        <v>0.031063</v>
      </c>
      <c r="M12" s="71">
        <v>0.447339</v>
      </c>
      <c r="N12" s="78">
        <f t="shared" si="0"/>
        <v>29.3783289627911</v>
      </c>
      <c r="O12" s="79">
        <f t="shared" si="1"/>
        <v>0.00024885567596185</v>
      </c>
    </row>
    <row r="13" spans="1:15">
      <c r="A13" s="71" t="s">
        <v>83</v>
      </c>
      <c r="B13" s="71">
        <v>8</v>
      </c>
      <c r="C13" s="71">
        <v>126506694</v>
      </c>
      <c r="D13" s="71" t="s">
        <v>48</v>
      </c>
      <c r="E13" s="71" t="s">
        <v>53</v>
      </c>
      <c r="F13" s="71">
        <v>0.392346</v>
      </c>
      <c r="G13" s="71" t="s">
        <v>84</v>
      </c>
      <c r="H13" s="71">
        <v>0.0718479</v>
      </c>
      <c r="I13" s="71">
        <v>0.00424549</v>
      </c>
      <c r="J13" s="77">
        <v>6.5e-65</v>
      </c>
      <c r="K13" s="71">
        <v>0.00745018</v>
      </c>
      <c r="L13" s="71">
        <v>0.019226</v>
      </c>
      <c r="M13" s="71">
        <v>0.701698</v>
      </c>
      <c r="N13" s="78">
        <f t="shared" si="0"/>
        <v>286.399670054733</v>
      </c>
      <c r="O13" s="79">
        <f t="shared" si="1"/>
        <v>0.00246140877124621</v>
      </c>
    </row>
    <row r="14" spans="1:15">
      <c r="A14" s="71" t="s">
        <v>416</v>
      </c>
      <c r="B14" s="71">
        <v>8</v>
      </c>
      <c r="C14" s="71">
        <v>19940058</v>
      </c>
      <c r="D14" s="71" t="s">
        <v>52</v>
      </c>
      <c r="E14" s="71" t="s">
        <v>49</v>
      </c>
      <c r="F14" s="71">
        <v>0.470545</v>
      </c>
      <c r="G14" s="71" t="s">
        <v>417</v>
      </c>
      <c r="H14" s="71">
        <v>0.0233472</v>
      </c>
      <c r="I14" s="71">
        <v>0.00411509</v>
      </c>
      <c r="J14" s="77">
        <v>5.8e-9</v>
      </c>
      <c r="K14" s="71">
        <v>-0.0103928</v>
      </c>
      <c r="L14" s="71">
        <v>0.018191</v>
      </c>
      <c r="M14" s="71">
        <v>0.578803</v>
      </c>
      <c r="N14" s="78">
        <f t="shared" si="0"/>
        <v>32.189255442939</v>
      </c>
      <c r="O14" s="79">
        <f t="shared" si="1"/>
        <v>0.000271600033962444</v>
      </c>
    </row>
    <row r="15" spans="1:15">
      <c r="A15" s="71" t="s">
        <v>418</v>
      </c>
      <c r="B15" s="71">
        <v>9</v>
      </c>
      <c r="C15" s="71">
        <v>16048248</v>
      </c>
      <c r="D15" s="71" t="s">
        <v>52</v>
      </c>
      <c r="E15" s="71" t="s">
        <v>49</v>
      </c>
      <c r="F15" s="71">
        <v>0.46003</v>
      </c>
      <c r="G15" s="71" t="s">
        <v>419</v>
      </c>
      <c r="H15" s="71">
        <v>0.0225443</v>
      </c>
      <c r="I15" s="71">
        <v>0.00413317</v>
      </c>
      <c r="J15" s="77">
        <v>3.2e-8</v>
      </c>
      <c r="K15" s="71">
        <v>-0.0151319</v>
      </c>
      <c r="L15" s="71">
        <v>0.017622</v>
      </c>
      <c r="M15" s="71">
        <v>0.406049</v>
      </c>
      <c r="N15" s="78">
        <f t="shared" si="0"/>
        <v>29.7513702778246</v>
      </c>
      <c r="O15" s="79">
        <f t="shared" si="1"/>
        <v>0.00025249878442841</v>
      </c>
    </row>
    <row r="16" spans="1:15">
      <c r="A16" s="71" t="s">
        <v>91</v>
      </c>
      <c r="B16" s="71">
        <v>10</v>
      </c>
      <c r="C16" s="72">
        <v>96728169</v>
      </c>
      <c r="D16" s="71" t="s">
        <v>49</v>
      </c>
      <c r="E16" s="71" t="s">
        <v>48</v>
      </c>
      <c r="F16" s="71">
        <v>0.201728</v>
      </c>
      <c r="G16" s="71" t="s">
        <v>92</v>
      </c>
      <c r="H16" s="71">
        <v>-0.0355372</v>
      </c>
      <c r="I16" s="71">
        <v>0.0051102</v>
      </c>
      <c r="J16" s="77">
        <v>1.2e-12</v>
      </c>
      <c r="K16" s="71">
        <v>-0.00373798</v>
      </c>
      <c r="L16" s="71">
        <v>0.022172</v>
      </c>
      <c r="M16" s="71">
        <v>0.869496</v>
      </c>
      <c r="N16" s="78">
        <f t="shared" si="0"/>
        <v>48.3604816572039</v>
      </c>
      <c r="O16" s="79">
        <f t="shared" si="1"/>
        <v>0.000406736818936552</v>
      </c>
    </row>
    <row r="17" spans="1:15">
      <c r="A17" s="71" t="s">
        <v>420</v>
      </c>
      <c r="B17" s="71">
        <v>10</v>
      </c>
      <c r="C17" s="72">
        <v>64988931</v>
      </c>
      <c r="D17" s="71" t="s">
        <v>52</v>
      </c>
      <c r="E17" s="71" t="s">
        <v>48</v>
      </c>
      <c r="F17" s="71">
        <v>0.504491</v>
      </c>
      <c r="G17" s="71" t="s">
        <v>96</v>
      </c>
      <c r="H17" s="71">
        <v>-0.0295041</v>
      </c>
      <c r="I17" s="71">
        <v>0.00409087</v>
      </c>
      <c r="J17" s="77">
        <v>5.1e-14</v>
      </c>
      <c r="K17" s="71">
        <v>0.0100008</v>
      </c>
      <c r="L17" s="71">
        <v>0.017598</v>
      </c>
      <c r="M17" s="71">
        <v>0.580428</v>
      </c>
      <c r="N17" s="78">
        <f t="shared" si="0"/>
        <v>52.0155728034863</v>
      </c>
      <c r="O17" s="79">
        <f t="shared" si="1"/>
        <v>0.00043521084436104</v>
      </c>
    </row>
    <row r="18" spans="1:15">
      <c r="A18" s="71" t="s">
        <v>97</v>
      </c>
      <c r="B18" s="71">
        <v>11</v>
      </c>
      <c r="C18" s="71">
        <v>61823630</v>
      </c>
      <c r="D18" s="71" t="s">
        <v>49</v>
      </c>
      <c r="E18" s="71" t="s">
        <v>52</v>
      </c>
      <c r="F18" s="71">
        <v>0.18582</v>
      </c>
      <c r="G18" s="71" t="s">
        <v>98</v>
      </c>
      <c r="H18" s="71">
        <v>0.0563519</v>
      </c>
      <c r="I18" s="71">
        <v>0.00527721</v>
      </c>
      <c r="J18" s="77">
        <v>8.4e-27</v>
      </c>
      <c r="K18" s="71">
        <v>-0.0452662</v>
      </c>
      <c r="L18" s="71">
        <v>0.025552</v>
      </c>
      <c r="M18" s="71">
        <v>0.0992727</v>
      </c>
      <c r="N18" s="78">
        <f t="shared" si="0"/>
        <v>114.027177324389</v>
      </c>
      <c r="O18" s="79">
        <f t="shared" si="1"/>
        <v>0.000960859765853277</v>
      </c>
    </row>
    <row r="19" spans="1:15">
      <c r="A19" s="71" t="s">
        <v>99</v>
      </c>
      <c r="B19" s="71">
        <v>11</v>
      </c>
      <c r="C19" s="71">
        <v>61453822</v>
      </c>
      <c r="D19" s="71" t="s">
        <v>52</v>
      </c>
      <c r="E19" s="71" t="s">
        <v>49</v>
      </c>
      <c r="F19" s="71">
        <v>0.010467</v>
      </c>
      <c r="G19" s="71" t="s">
        <v>100</v>
      </c>
      <c r="H19" s="71">
        <v>0.16027</v>
      </c>
      <c r="I19" s="71">
        <v>0.0205193</v>
      </c>
      <c r="J19" s="77">
        <v>7.6e-15</v>
      </c>
      <c r="K19" s="71">
        <v>-0.0471535</v>
      </c>
      <c r="L19" s="71">
        <v>0.084407</v>
      </c>
      <c r="M19" s="71">
        <v>0.627531</v>
      </c>
      <c r="N19" s="78">
        <f t="shared" si="0"/>
        <v>61.0069610166914</v>
      </c>
      <c r="O19" s="79">
        <f t="shared" si="1"/>
        <v>0.000532092301920451</v>
      </c>
    </row>
    <row r="20" spans="1:15">
      <c r="A20" s="71" t="s">
        <v>227</v>
      </c>
      <c r="B20" s="71">
        <v>11</v>
      </c>
      <c r="C20" s="71">
        <v>61983775</v>
      </c>
      <c r="D20" s="71" t="s">
        <v>53</v>
      </c>
      <c r="E20" s="71" t="s">
        <v>52</v>
      </c>
      <c r="F20" s="71">
        <v>0.042103</v>
      </c>
      <c r="G20" s="71" t="s">
        <v>229</v>
      </c>
      <c r="H20" s="71">
        <v>0.0653372</v>
      </c>
      <c r="I20" s="71">
        <v>0.0102102</v>
      </c>
      <c r="J20" s="77">
        <v>1.2e-10</v>
      </c>
      <c r="K20" s="71">
        <v>0.00939869</v>
      </c>
      <c r="L20" s="71">
        <v>0.044927</v>
      </c>
      <c r="M20" s="71">
        <v>0.840044</v>
      </c>
      <c r="N20" s="78">
        <f t="shared" si="0"/>
        <v>40.9498711478946</v>
      </c>
      <c r="O20" s="79">
        <f t="shared" si="1"/>
        <v>0.000344336363722153</v>
      </c>
    </row>
    <row r="21" spans="1:15">
      <c r="A21" s="71" t="s">
        <v>172</v>
      </c>
      <c r="B21" s="71">
        <v>11</v>
      </c>
      <c r="C21" s="71">
        <v>61588305</v>
      </c>
      <c r="D21" s="71" t="s">
        <v>53</v>
      </c>
      <c r="E21" s="71" t="s">
        <v>48</v>
      </c>
      <c r="F21" s="71">
        <v>0.347013</v>
      </c>
      <c r="G21" s="71" t="s">
        <v>174</v>
      </c>
      <c r="H21" s="71">
        <v>0.371404</v>
      </c>
      <c r="I21" s="71">
        <v>0.00426515</v>
      </c>
      <c r="J21" s="77">
        <v>1e-200</v>
      </c>
      <c r="K21" s="71">
        <v>-0.061282</v>
      </c>
      <c r="L21" s="71">
        <v>0.017964</v>
      </c>
      <c r="M21" s="71">
        <v>0.00165101</v>
      </c>
      <c r="N21" s="78">
        <f t="shared" si="0"/>
        <v>7582.7115368819</v>
      </c>
      <c r="O21" s="79">
        <f t="shared" si="1"/>
        <v>0.062513444501754</v>
      </c>
    </row>
    <row r="22" spans="1:15">
      <c r="A22" s="71" t="s">
        <v>103</v>
      </c>
      <c r="B22" s="71">
        <v>11</v>
      </c>
      <c r="C22" s="71">
        <v>75450576</v>
      </c>
      <c r="D22" s="71" t="s">
        <v>49</v>
      </c>
      <c r="E22" s="71" t="s">
        <v>52</v>
      </c>
      <c r="F22" s="71">
        <v>0.159762</v>
      </c>
      <c r="G22" s="71" t="s">
        <v>104</v>
      </c>
      <c r="H22" s="71">
        <v>0.0598626</v>
      </c>
      <c r="I22" s="71">
        <v>0.00557189</v>
      </c>
      <c r="J22" s="77">
        <v>7.4e-28</v>
      </c>
      <c r="K22" s="71">
        <v>0.0236638</v>
      </c>
      <c r="L22" s="71">
        <v>0.024042</v>
      </c>
      <c r="M22" s="71">
        <v>0.324878</v>
      </c>
      <c r="N22" s="78">
        <f t="shared" si="0"/>
        <v>115.42664777473</v>
      </c>
      <c r="O22" s="79">
        <f t="shared" si="1"/>
        <v>0.000962092776964805</v>
      </c>
    </row>
    <row r="23" spans="1:15">
      <c r="A23" s="71" t="s">
        <v>105</v>
      </c>
      <c r="B23" s="71">
        <v>11</v>
      </c>
      <c r="C23" s="71">
        <v>116648917</v>
      </c>
      <c r="D23" s="71" t="s">
        <v>49</v>
      </c>
      <c r="E23" s="71" t="s">
        <v>53</v>
      </c>
      <c r="F23" s="71">
        <v>0.867229</v>
      </c>
      <c r="G23" s="71" t="s">
        <v>106</v>
      </c>
      <c r="H23" s="71">
        <v>0.0735236</v>
      </c>
      <c r="I23" s="71">
        <v>0.00599779</v>
      </c>
      <c r="J23" s="77">
        <v>5.3e-35</v>
      </c>
      <c r="K23" s="71">
        <v>-0.0369942</v>
      </c>
      <c r="L23" s="71">
        <v>0.026308</v>
      </c>
      <c r="M23" s="71">
        <v>0.154828</v>
      </c>
      <c r="N23" s="78">
        <f t="shared" si="0"/>
        <v>150.269560326897</v>
      </c>
      <c r="O23" s="79">
        <f t="shared" si="1"/>
        <v>0.00124486008320479</v>
      </c>
    </row>
    <row r="24" spans="1:15">
      <c r="A24" s="71" t="s">
        <v>421</v>
      </c>
      <c r="B24" s="71">
        <v>15</v>
      </c>
      <c r="C24" s="71">
        <v>58724706</v>
      </c>
      <c r="D24" s="71" t="s">
        <v>48</v>
      </c>
      <c r="E24" s="71" t="s">
        <v>53</v>
      </c>
      <c r="F24" s="71">
        <v>0.069927</v>
      </c>
      <c r="G24" s="71" t="s">
        <v>115</v>
      </c>
      <c r="H24" s="71">
        <v>-0.0815347</v>
      </c>
      <c r="I24" s="71">
        <v>0.00800529</v>
      </c>
      <c r="J24" s="77">
        <v>1.2e-24</v>
      </c>
      <c r="K24" s="71">
        <v>0.0726611</v>
      </c>
      <c r="L24" s="71">
        <v>0.041331</v>
      </c>
      <c r="M24" s="71">
        <v>0.0690113</v>
      </c>
      <c r="N24" s="78">
        <f t="shared" si="0"/>
        <v>103.736314990965</v>
      </c>
      <c r="O24" s="79">
        <f t="shared" si="1"/>
        <v>0.000864722748898021</v>
      </c>
    </row>
    <row r="25" spans="1:15">
      <c r="A25" s="71" t="s">
        <v>109</v>
      </c>
      <c r="B25" s="71">
        <v>15</v>
      </c>
      <c r="C25" s="71">
        <v>44027885</v>
      </c>
      <c r="D25" s="71" t="s">
        <v>49</v>
      </c>
      <c r="E25" s="71" t="s">
        <v>52</v>
      </c>
      <c r="F25" s="71">
        <v>0.025918</v>
      </c>
      <c r="G25" s="71" t="s">
        <v>110</v>
      </c>
      <c r="H25" s="71">
        <v>-0.117385</v>
      </c>
      <c r="I25" s="71">
        <v>0.0128859</v>
      </c>
      <c r="J25" s="77">
        <v>9.1e-21</v>
      </c>
      <c r="K25" s="71">
        <v>-0.10023</v>
      </c>
      <c r="L25" s="71">
        <v>0.047133</v>
      </c>
      <c r="M25" s="71">
        <v>0.0682025</v>
      </c>
      <c r="N25" s="78">
        <f t="shared" si="0"/>
        <v>82.9842541847711</v>
      </c>
      <c r="O25" s="79">
        <f t="shared" si="1"/>
        <v>0.000695748386591287</v>
      </c>
    </row>
    <row r="26" spans="1:15">
      <c r="A26" s="71" t="s">
        <v>237</v>
      </c>
      <c r="B26" s="71">
        <v>15</v>
      </c>
      <c r="C26" s="71">
        <v>58580781</v>
      </c>
      <c r="D26" s="71" t="s">
        <v>49</v>
      </c>
      <c r="E26" s="71" t="s">
        <v>52</v>
      </c>
      <c r="F26" s="71">
        <v>0.219684</v>
      </c>
      <c r="G26" s="71" t="s">
        <v>112</v>
      </c>
      <c r="H26" s="71">
        <v>0.0352816</v>
      </c>
      <c r="I26" s="71">
        <v>0.00496671</v>
      </c>
      <c r="J26" s="77">
        <v>2.8e-13</v>
      </c>
      <c r="K26" s="71">
        <v>-0.0271205</v>
      </c>
      <c r="L26" s="71">
        <v>0.021094</v>
      </c>
      <c r="M26" s="71">
        <v>0.220728</v>
      </c>
      <c r="N26" s="78">
        <f t="shared" si="0"/>
        <v>50.46135849234</v>
      </c>
      <c r="O26" s="79">
        <f t="shared" si="1"/>
        <v>0.000426771568529646</v>
      </c>
    </row>
    <row r="27" spans="1:15">
      <c r="A27" s="71" t="s">
        <v>239</v>
      </c>
      <c r="B27" s="71">
        <v>15</v>
      </c>
      <c r="C27" s="71">
        <v>58680178</v>
      </c>
      <c r="D27" s="71" t="s">
        <v>49</v>
      </c>
      <c r="E27" s="71" t="s">
        <v>52</v>
      </c>
      <c r="F27" s="71">
        <v>0.356068</v>
      </c>
      <c r="G27" s="71" t="s">
        <v>112</v>
      </c>
      <c r="H27" s="71">
        <v>-0.0891379</v>
      </c>
      <c r="I27" s="71">
        <v>0.00427499</v>
      </c>
      <c r="J27" s="77">
        <v>9.9e-99</v>
      </c>
      <c r="K27" s="71">
        <v>0.00591447</v>
      </c>
      <c r="L27" s="71">
        <v>0.018902</v>
      </c>
      <c r="M27" s="71">
        <v>0.757384</v>
      </c>
      <c r="N27" s="78">
        <f t="shared" si="0"/>
        <v>434.765015630128</v>
      </c>
      <c r="O27" s="79">
        <f t="shared" si="1"/>
        <v>0.00364357526596785</v>
      </c>
    </row>
    <row r="28" spans="1:15">
      <c r="A28" s="71" t="s">
        <v>118</v>
      </c>
      <c r="B28" s="71">
        <v>16</v>
      </c>
      <c r="C28" s="71">
        <v>15127534</v>
      </c>
      <c r="D28" s="71" t="s">
        <v>48</v>
      </c>
      <c r="E28" s="71" t="s">
        <v>52</v>
      </c>
      <c r="F28" s="71">
        <v>0.29597</v>
      </c>
      <c r="G28" s="71" t="s">
        <v>119</v>
      </c>
      <c r="H28" s="71">
        <v>0.0881716</v>
      </c>
      <c r="I28" s="71">
        <v>0.00448603</v>
      </c>
      <c r="J28" s="77">
        <v>1.4e-86</v>
      </c>
      <c r="K28" s="71">
        <v>-0.0098544</v>
      </c>
      <c r="L28" s="71">
        <v>0.019508</v>
      </c>
      <c r="M28" s="71">
        <v>0.623817</v>
      </c>
      <c r="N28" s="78">
        <f t="shared" si="0"/>
        <v>386.307461311549</v>
      </c>
      <c r="O28" s="79">
        <f t="shared" si="1"/>
        <v>0.00323986039764308</v>
      </c>
    </row>
    <row r="29" spans="1:15">
      <c r="A29" s="71" t="s">
        <v>422</v>
      </c>
      <c r="B29" s="71">
        <v>17</v>
      </c>
      <c r="C29" s="71">
        <v>73888423</v>
      </c>
      <c r="D29" s="71" t="s">
        <v>53</v>
      </c>
      <c r="E29" s="71" t="s">
        <v>48</v>
      </c>
      <c r="F29" s="71">
        <v>0.290719</v>
      </c>
      <c r="G29" s="71" t="s">
        <v>423</v>
      </c>
      <c r="H29" s="71">
        <v>0.0239677</v>
      </c>
      <c r="I29" s="71">
        <v>0.00450454</v>
      </c>
      <c r="J29" s="77">
        <v>4.1e-8</v>
      </c>
      <c r="K29" s="71">
        <v>-0.0375575</v>
      </c>
      <c r="L29" s="71">
        <v>0.019012</v>
      </c>
      <c r="M29" s="71">
        <v>0.0621084</v>
      </c>
      <c r="N29" s="78">
        <f t="shared" si="0"/>
        <v>28.3107793242643</v>
      </c>
      <c r="O29" s="79">
        <f t="shared" si="1"/>
        <v>0.000236905126180185</v>
      </c>
    </row>
    <row r="30" spans="1:15">
      <c r="A30" s="71" t="s">
        <v>424</v>
      </c>
      <c r="B30" s="71">
        <v>17</v>
      </c>
      <c r="C30" s="71">
        <v>17407191</v>
      </c>
      <c r="D30" s="71" t="s">
        <v>49</v>
      </c>
      <c r="E30" s="71" t="s">
        <v>52</v>
      </c>
      <c r="F30" s="71">
        <v>0.756127</v>
      </c>
      <c r="G30" s="71" t="s">
        <v>425</v>
      </c>
      <c r="H30" s="71">
        <v>0.0277573</v>
      </c>
      <c r="I30" s="71">
        <v>0.00476891</v>
      </c>
      <c r="J30" s="77">
        <v>4.8e-9</v>
      </c>
      <c r="K30" s="71">
        <v>-0.00365133</v>
      </c>
      <c r="L30" s="71">
        <v>0.020406</v>
      </c>
      <c r="M30" s="71">
        <v>0.860283</v>
      </c>
      <c r="N30" s="78">
        <f t="shared" si="0"/>
        <v>33.8778769093401</v>
      </c>
      <c r="O30" s="79">
        <f t="shared" si="1"/>
        <v>0.000284146886201748</v>
      </c>
    </row>
    <row r="31" spans="1:15">
      <c r="A31" s="71" t="s">
        <v>426</v>
      </c>
      <c r="B31" s="71">
        <v>18</v>
      </c>
      <c r="C31" s="71">
        <v>47166694</v>
      </c>
      <c r="D31" s="71" t="s">
        <v>53</v>
      </c>
      <c r="E31" s="71" t="s">
        <v>48</v>
      </c>
      <c r="F31" s="71">
        <v>0.654493</v>
      </c>
      <c r="G31" s="71" t="s">
        <v>123</v>
      </c>
      <c r="H31" s="71">
        <v>-0.0283663</v>
      </c>
      <c r="I31" s="71">
        <v>0.00429465</v>
      </c>
      <c r="J31" s="77">
        <v>5.7e-12</v>
      </c>
      <c r="K31" s="71">
        <v>-0.0066111</v>
      </c>
      <c r="L31" s="71">
        <v>0.019025</v>
      </c>
      <c r="M31" s="71">
        <v>0.731383</v>
      </c>
      <c r="N31" s="78">
        <f t="shared" si="0"/>
        <v>43.6264456330794</v>
      </c>
      <c r="O31" s="79">
        <f t="shared" si="1"/>
        <v>0.000363912719726033</v>
      </c>
    </row>
    <row r="32" spans="1:15">
      <c r="A32" s="71" t="s">
        <v>427</v>
      </c>
      <c r="B32" s="71">
        <v>19</v>
      </c>
      <c r="C32" s="72">
        <v>45441907</v>
      </c>
      <c r="D32" s="71" t="s">
        <v>49</v>
      </c>
      <c r="E32" s="71" t="s">
        <v>53</v>
      </c>
      <c r="F32" s="71">
        <v>0.504524</v>
      </c>
      <c r="G32" s="71" t="s">
        <v>125</v>
      </c>
      <c r="H32" s="71">
        <v>-0.0274747</v>
      </c>
      <c r="I32" s="71">
        <v>0.00439626</v>
      </c>
      <c r="J32" s="77">
        <v>7.5e-10</v>
      </c>
      <c r="K32" s="71">
        <v>0.00752424</v>
      </c>
      <c r="L32" s="71">
        <v>0.018497</v>
      </c>
      <c r="M32" s="71">
        <v>0.691884</v>
      </c>
      <c r="N32" s="78">
        <f t="shared" si="0"/>
        <v>39.05702678934</v>
      </c>
      <c r="O32" s="79">
        <f t="shared" si="1"/>
        <v>0.00037739867128108</v>
      </c>
    </row>
    <row r="33" spans="1:15">
      <c r="A33" s="71" t="s">
        <v>126</v>
      </c>
      <c r="B33" s="71">
        <v>19</v>
      </c>
      <c r="C33" s="71">
        <v>19379549</v>
      </c>
      <c r="D33" s="71" t="s">
        <v>52</v>
      </c>
      <c r="E33" s="71" t="s">
        <v>49</v>
      </c>
      <c r="F33" s="71">
        <v>0.074383</v>
      </c>
      <c r="G33" s="71" t="s">
        <v>127</v>
      </c>
      <c r="H33" s="71">
        <v>0.143289</v>
      </c>
      <c r="I33" s="71">
        <v>0.00779781</v>
      </c>
      <c r="J33" s="77">
        <v>3.4e-79</v>
      </c>
      <c r="K33" s="71">
        <v>-0.0375139</v>
      </c>
      <c r="L33" s="71">
        <v>0.032876</v>
      </c>
      <c r="M33" s="71">
        <v>0.288275</v>
      </c>
      <c r="N33" s="78">
        <f t="shared" si="0"/>
        <v>337.660613720465</v>
      </c>
      <c r="O33" s="79">
        <f t="shared" si="1"/>
        <v>0.00282722720913972</v>
      </c>
    </row>
    <row r="34" spans="1:15">
      <c r="A34" s="71" t="s">
        <v>132</v>
      </c>
      <c r="B34" s="71">
        <v>21</v>
      </c>
      <c r="C34" s="71">
        <v>40555561</v>
      </c>
      <c r="D34" s="71" t="s">
        <v>49</v>
      </c>
      <c r="E34" s="71" t="s">
        <v>52</v>
      </c>
      <c r="F34" s="71">
        <v>0.142254</v>
      </c>
      <c r="G34" s="71" t="s">
        <v>133</v>
      </c>
      <c r="H34" s="71">
        <v>0.0343687</v>
      </c>
      <c r="I34" s="71">
        <v>0.00587978</v>
      </c>
      <c r="J34" s="77">
        <v>6e-9</v>
      </c>
      <c r="K34" s="71">
        <v>0.058831</v>
      </c>
      <c r="L34" s="71">
        <v>0.027668</v>
      </c>
      <c r="M34" s="71">
        <v>0.0280408</v>
      </c>
      <c r="N34" s="78">
        <f t="shared" si="0"/>
        <v>34.1667804598412</v>
      </c>
      <c r="O34" s="79">
        <f t="shared" si="1"/>
        <v>0.000288256689453767</v>
      </c>
    </row>
  </sheetData>
  <mergeCells count="12">
    <mergeCell ref="H3:J3"/>
    <mergeCell ref="K3:M3"/>
    <mergeCell ref="A3:A4"/>
    <mergeCell ref="B3:B4"/>
    <mergeCell ref="C3:C4"/>
    <mergeCell ref="D3:D4"/>
    <mergeCell ref="E3:E4"/>
    <mergeCell ref="F3:F4"/>
    <mergeCell ref="G3:G4"/>
    <mergeCell ref="N3:N4"/>
    <mergeCell ref="O3:O4"/>
    <mergeCell ref="A1:O2"/>
  </mergeCell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5"/>
  <sheetViews>
    <sheetView topLeftCell="A13" workbookViewId="0">
      <selection activeCell="A1" sqref="A1:O2"/>
    </sheetView>
  </sheetViews>
  <sheetFormatPr defaultColWidth="9" defaultRowHeight="14.4"/>
  <cols>
    <col min="1" max="1" width="11.2222222222222" customWidth="1"/>
    <col min="3" max="3" width="10.1944444444444" customWidth="1"/>
    <col min="6" max="6" width="9.66666666666667"/>
    <col min="7" max="7" width="15.5555555555556" customWidth="1"/>
    <col min="8" max="9" width="11.7777777777778"/>
    <col min="10" max="10" width="9.5462962962963" customWidth="1"/>
    <col min="11" max="11" width="12.8888888888889"/>
    <col min="12" max="12" width="9.66666666666667"/>
    <col min="13" max="13" width="9.25925925925926" customWidth="1"/>
    <col min="14" max="14" width="12.8055555555556" customWidth="1"/>
    <col min="15" max="15" width="21.0185185185185" customWidth="1"/>
    <col min="16" max="16" width="8.23148148148148" customWidth="1"/>
  </cols>
  <sheetData>
    <row r="1" spans="1:15">
      <c r="A1" s="80" t="s">
        <v>428</v>
      </c>
      <c r="B1" s="80"/>
      <c r="C1" s="80"/>
      <c r="D1" s="80"/>
      <c r="E1" s="80"/>
      <c r="F1" s="80"/>
      <c r="G1" s="80"/>
      <c r="H1" s="80"/>
      <c r="I1" s="80"/>
      <c r="J1" s="80"/>
      <c r="K1" s="80"/>
      <c r="L1" s="80"/>
      <c r="M1" s="80"/>
      <c r="N1" s="80"/>
      <c r="O1" s="80"/>
    </row>
    <row r="2" ht="19" customHeight="1" spans="1:15">
      <c r="A2" s="80"/>
      <c r="B2" s="80"/>
      <c r="C2" s="80"/>
      <c r="D2" s="80"/>
      <c r="E2" s="80"/>
      <c r="F2" s="80"/>
      <c r="G2" s="80"/>
      <c r="H2" s="80"/>
      <c r="I2" s="80"/>
      <c r="J2" s="80"/>
      <c r="K2" s="80"/>
      <c r="L2" s="80"/>
      <c r="M2" s="80"/>
      <c r="N2" s="80"/>
      <c r="O2" s="80"/>
    </row>
    <row r="3" ht="71" customHeight="1" spans="1:15">
      <c r="A3" s="81" t="s">
        <v>31</v>
      </c>
      <c r="B3" s="81" t="s">
        <v>32</v>
      </c>
      <c r="C3" s="81" t="s">
        <v>33</v>
      </c>
      <c r="D3" s="81" t="s">
        <v>34</v>
      </c>
      <c r="E3" s="81" t="s">
        <v>35</v>
      </c>
      <c r="F3" s="82" t="s">
        <v>36</v>
      </c>
      <c r="G3" s="82" t="s">
        <v>37</v>
      </c>
      <c r="H3" s="83" t="s">
        <v>429</v>
      </c>
      <c r="I3" s="84"/>
      <c r="J3" s="85"/>
      <c r="K3" s="83" t="s">
        <v>136</v>
      </c>
      <c r="L3" s="84"/>
      <c r="M3" s="85"/>
      <c r="N3" s="86" t="s">
        <v>256</v>
      </c>
      <c r="O3" s="87" t="s">
        <v>41</v>
      </c>
    </row>
    <row r="4" ht="30.75" customHeight="1" spans="1:15">
      <c r="A4" s="81"/>
      <c r="B4" s="81"/>
      <c r="C4" s="81"/>
      <c r="D4" s="81"/>
      <c r="E4" s="81"/>
      <c r="F4" s="82"/>
      <c r="G4" s="82"/>
      <c r="H4" s="81" t="s">
        <v>42</v>
      </c>
      <c r="I4" s="81" t="s">
        <v>43</v>
      </c>
      <c r="J4" s="86" t="s">
        <v>257</v>
      </c>
      <c r="K4" s="81" t="s">
        <v>45</v>
      </c>
      <c r="L4" s="81" t="s">
        <v>46</v>
      </c>
      <c r="M4" s="86" t="s">
        <v>257</v>
      </c>
      <c r="N4" s="81"/>
      <c r="O4" s="87"/>
    </row>
    <row r="5" spans="1:15">
      <c r="A5" s="72" t="s">
        <v>208</v>
      </c>
      <c r="B5" s="72" t="s">
        <v>137</v>
      </c>
      <c r="C5" s="72" t="s">
        <v>209</v>
      </c>
      <c r="D5" s="72" t="s">
        <v>52</v>
      </c>
      <c r="E5" s="72" t="s">
        <v>53</v>
      </c>
      <c r="F5" s="72">
        <v>0.345963</v>
      </c>
      <c r="G5" s="71" t="s">
        <v>210</v>
      </c>
      <c r="H5" s="72">
        <v>0.0438817</v>
      </c>
      <c r="I5" s="72">
        <v>0.00431435</v>
      </c>
      <c r="J5" s="72">
        <v>3.69999e-25</v>
      </c>
      <c r="K5" s="72">
        <v>0.0777617</v>
      </c>
      <c r="L5" s="72">
        <v>0.03265</v>
      </c>
      <c r="M5" s="72">
        <v>0.0125349</v>
      </c>
      <c r="N5" s="78">
        <f t="shared" ref="N5:N35" si="0">(H5/I5)^2</f>
        <v>103.451344591372</v>
      </c>
      <c r="O5" s="79">
        <f t="shared" ref="O5:O35" si="1">2*H5^2*F5*(1-F5)</f>
        <v>0.00087142267410274</v>
      </c>
    </row>
    <row r="6" spans="1:15">
      <c r="A6" s="72" t="s">
        <v>413</v>
      </c>
      <c r="B6" s="72" t="s">
        <v>137</v>
      </c>
      <c r="C6" s="72" t="s">
        <v>430</v>
      </c>
      <c r="D6" s="72" t="s">
        <v>53</v>
      </c>
      <c r="E6" s="72" t="s">
        <v>48</v>
      </c>
      <c r="F6" s="72">
        <v>0.461958</v>
      </c>
      <c r="G6" s="71" t="s">
        <v>56</v>
      </c>
      <c r="H6" s="72">
        <v>-0.0258639</v>
      </c>
      <c r="I6" s="72">
        <v>0.00410413</v>
      </c>
      <c r="J6" s="72">
        <v>2.09991e-11</v>
      </c>
      <c r="K6" s="72">
        <v>0.0468292</v>
      </c>
      <c r="L6" s="72">
        <v>0.03008</v>
      </c>
      <c r="M6" s="72">
        <v>0.112935</v>
      </c>
      <c r="N6" s="78">
        <f t="shared" si="0"/>
        <v>39.7141989736133</v>
      </c>
      <c r="O6" s="79">
        <f t="shared" si="1"/>
        <v>0.000332534486182137</v>
      </c>
    </row>
    <row r="7" spans="1:15">
      <c r="A7" s="72" t="s">
        <v>63</v>
      </c>
      <c r="B7" s="72" t="s">
        <v>141</v>
      </c>
      <c r="C7" s="72" t="s">
        <v>145</v>
      </c>
      <c r="D7" s="72" t="s">
        <v>49</v>
      </c>
      <c r="E7" s="72" t="s">
        <v>52</v>
      </c>
      <c r="F7" s="72">
        <v>0.60401</v>
      </c>
      <c r="G7" s="71" t="s">
        <v>64</v>
      </c>
      <c r="H7" s="72">
        <v>0.0654544</v>
      </c>
      <c r="I7" s="72">
        <v>0.004179</v>
      </c>
      <c r="J7" s="72">
        <v>4.19952e-55</v>
      </c>
      <c r="K7" s="72">
        <v>-0.0106788</v>
      </c>
      <c r="L7" s="72">
        <v>0.02816</v>
      </c>
      <c r="M7" s="72">
        <v>0.709351</v>
      </c>
      <c r="N7" s="78">
        <f t="shared" si="0"/>
        <v>245.319996635372</v>
      </c>
      <c r="O7" s="79">
        <f t="shared" si="1"/>
        <v>0.00204944390415915</v>
      </c>
    </row>
    <row r="8" spans="1:15">
      <c r="A8" s="72" t="s">
        <v>69</v>
      </c>
      <c r="B8" s="72" t="s">
        <v>148</v>
      </c>
      <c r="C8" s="72" t="s">
        <v>149</v>
      </c>
      <c r="D8" s="72" t="s">
        <v>52</v>
      </c>
      <c r="E8" s="72" t="s">
        <v>53</v>
      </c>
      <c r="F8" s="72">
        <v>0.479016</v>
      </c>
      <c r="G8" s="71" t="s">
        <v>70</v>
      </c>
      <c r="H8" s="72">
        <v>-0.0239824</v>
      </c>
      <c r="I8" s="72">
        <v>0.00408984</v>
      </c>
      <c r="J8" s="72">
        <v>1.40001e-9</v>
      </c>
      <c r="K8" s="72">
        <v>0.00991271</v>
      </c>
      <c r="L8" s="72">
        <v>0.027669</v>
      </c>
      <c r="M8" s="72">
        <v>0.72482</v>
      </c>
      <c r="N8" s="78">
        <f t="shared" si="0"/>
        <v>34.3852865742556</v>
      </c>
      <c r="O8" s="79">
        <f t="shared" si="1"/>
        <v>0.000287071240434917</v>
      </c>
    </row>
    <row r="9" spans="1:15">
      <c r="A9" s="72" t="s">
        <v>414</v>
      </c>
      <c r="B9" s="72" t="s">
        <v>151</v>
      </c>
      <c r="C9" s="72" t="s">
        <v>431</v>
      </c>
      <c r="D9" s="72" t="s">
        <v>49</v>
      </c>
      <c r="E9" s="72" t="s">
        <v>52</v>
      </c>
      <c r="F9" s="72">
        <v>0.169745</v>
      </c>
      <c r="G9" s="71" t="s">
        <v>415</v>
      </c>
      <c r="H9" s="72">
        <v>0.030467</v>
      </c>
      <c r="I9" s="72">
        <v>0.00544576</v>
      </c>
      <c r="J9" s="72">
        <v>1.40001e-8</v>
      </c>
      <c r="K9" s="72">
        <v>-0.057859</v>
      </c>
      <c r="L9" s="72">
        <v>0.034931</v>
      </c>
      <c r="M9" s="72">
        <v>0.132094</v>
      </c>
      <c r="N9" s="78">
        <f t="shared" si="0"/>
        <v>31.299859628524</v>
      </c>
      <c r="O9" s="79">
        <f t="shared" si="1"/>
        <v>0.000261636223057679</v>
      </c>
    </row>
    <row r="10" spans="1:15">
      <c r="A10" s="72" t="s">
        <v>154</v>
      </c>
      <c r="B10" s="72" t="s">
        <v>151</v>
      </c>
      <c r="C10" s="72">
        <v>31311912</v>
      </c>
      <c r="D10" s="72" t="s">
        <v>52</v>
      </c>
      <c r="E10" s="72" t="s">
        <v>53</v>
      </c>
      <c r="F10" s="72">
        <v>0.161648</v>
      </c>
      <c r="G10" s="71" t="s">
        <v>155</v>
      </c>
      <c r="H10" s="72">
        <v>0.0339337</v>
      </c>
      <c r="I10" s="72">
        <v>0.00554242</v>
      </c>
      <c r="J10" s="72">
        <v>5.80003e-10</v>
      </c>
      <c r="K10" s="72">
        <v>0.0799242</v>
      </c>
      <c r="L10" s="72">
        <v>0.048635</v>
      </c>
      <c r="M10" s="72">
        <v>0.0890266</v>
      </c>
      <c r="N10" s="78">
        <f t="shared" si="0"/>
        <v>37.4855222393316</v>
      </c>
      <c r="O10" s="79">
        <f t="shared" si="1"/>
        <v>0.000312096693881531</v>
      </c>
    </row>
    <row r="11" spans="1:15">
      <c r="A11" s="72" t="s">
        <v>77</v>
      </c>
      <c r="B11" s="72" t="s">
        <v>156</v>
      </c>
      <c r="C11" s="72" t="s">
        <v>157</v>
      </c>
      <c r="D11" s="72" t="s">
        <v>48</v>
      </c>
      <c r="E11" s="72" t="s">
        <v>53</v>
      </c>
      <c r="F11" s="72">
        <v>0.295408</v>
      </c>
      <c r="G11" s="71" t="s">
        <v>78</v>
      </c>
      <c r="H11" s="72">
        <v>0.0308836</v>
      </c>
      <c r="I11" s="72">
        <v>0.00448656</v>
      </c>
      <c r="J11" s="72">
        <v>6.09958e-13</v>
      </c>
      <c r="K11" s="72">
        <v>-0.0119349</v>
      </c>
      <c r="L11" s="72">
        <v>0.030002</v>
      </c>
      <c r="M11" s="72">
        <v>0.70303</v>
      </c>
      <c r="N11" s="78">
        <f t="shared" si="0"/>
        <v>47.3836899262711</v>
      </c>
      <c r="O11" s="79">
        <f t="shared" si="1"/>
        <v>0.0003970505424246</v>
      </c>
    </row>
    <row r="12" spans="1:15">
      <c r="A12" s="72" t="s">
        <v>79</v>
      </c>
      <c r="B12" s="72" t="s">
        <v>156</v>
      </c>
      <c r="C12" s="72" t="s">
        <v>158</v>
      </c>
      <c r="D12" s="72" t="s">
        <v>52</v>
      </c>
      <c r="E12" s="72" t="s">
        <v>49</v>
      </c>
      <c r="F12" s="72">
        <v>0.204178</v>
      </c>
      <c r="G12" s="71" t="s">
        <v>80</v>
      </c>
      <c r="H12" s="72">
        <v>0.0606132</v>
      </c>
      <c r="I12" s="72">
        <v>0.00509341</v>
      </c>
      <c r="J12" s="72">
        <v>4.40048e-33</v>
      </c>
      <c r="K12" s="72">
        <v>0.0278826</v>
      </c>
      <c r="L12" s="72">
        <v>0.037986</v>
      </c>
      <c r="M12" s="72">
        <v>0.467167</v>
      </c>
      <c r="N12" s="78">
        <f t="shared" si="0"/>
        <v>141.617574555335</v>
      </c>
      <c r="O12" s="79">
        <f t="shared" si="1"/>
        <v>0.00119395870751412</v>
      </c>
    </row>
    <row r="13" spans="1:15">
      <c r="A13" s="72" t="s">
        <v>81</v>
      </c>
      <c r="B13" s="72" t="s">
        <v>156</v>
      </c>
      <c r="C13" s="72" t="s">
        <v>159</v>
      </c>
      <c r="D13" s="72" t="s">
        <v>48</v>
      </c>
      <c r="E13" s="72" t="s">
        <v>53</v>
      </c>
      <c r="F13" s="72">
        <v>0.123622</v>
      </c>
      <c r="G13" s="71" t="s">
        <v>82</v>
      </c>
      <c r="H13" s="72">
        <v>0.0338895</v>
      </c>
      <c r="I13" s="72">
        <v>0.00625247</v>
      </c>
      <c r="J13" s="72">
        <v>2.19999e-9</v>
      </c>
      <c r="K13" s="72">
        <v>-0.0303798</v>
      </c>
      <c r="L13" s="72">
        <v>0.045039</v>
      </c>
      <c r="M13" s="72">
        <v>0.532589</v>
      </c>
      <c r="N13" s="78">
        <f t="shared" si="0"/>
        <v>29.3783289627911</v>
      </c>
      <c r="O13" s="79">
        <f t="shared" si="1"/>
        <v>0.00024885567596185</v>
      </c>
    </row>
    <row r="14" spans="1:15">
      <c r="A14" s="72" t="s">
        <v>83</v>
      </c>
      <c r="B14" s="72" t="s">
        <v>160</v>
      </c>
      <c r="C14" s="72" t="s">
        <v>161</v>
      </c>
      <c r="D14" s="72" t="s">
        <v>48</v>
      </c>
      <c r="E14" s="72" t="s">
        <v>53</v>
      </c>
      <c r="F14" s="72">
        <v>0.392346</v>
      </c>
      <c r="G14" s="71" t="s">
        <v>84</v>
      </c>
      <c r="H14" s="72">
        <v>0.0718479</v>
      </c>
      <c r="I14" s="72">
        <v>0.00424549</v>
      </c>
      <c r="J14" s="72">
        <v>6.4998e-65</v>
      </c>
      <c r="K14" s="72">
        <v>-0.0179227</v>
      </c>
      <c r="L14" s="72">
        <v>0.028969</v>
      </c>
      <c r="M14" s="72">
        <v>0.555248</v>
      </c>
      <c r="N14" s="78">
        <f t="shared" si="0"/>
        <v>286.399670054733</v>
      </c>
      <c r="O14" s="79">
        <f t="shared" si="1"/>
        <v>0.00246140877124621</v>
      </c>
    </row>
    <row r="15" spans="1:15">
      <c r="A15" s="72" t="s">
        <v>416</v>
      </c>
      <c r="B15" s="72" t="s">
        <v>160</v>
      </c>
      <c r="C15" s="72" t="s">
        <v>432</v>
      </c>
      <c r="D15" s="72" t="s">
        <v>52</v>
      </c>
      <c r="E15" s="72" t="s">
        <v>49</v>
      </c>
      <c r="F15" s="72">
        <v>0.470545</v>
      </c>
      <c r="G15" s="71" t="s">
        <v>417</v>
      </c>
      <c r="H15" s="72">
        <v>0.0233472</v>
      </c>
      <c r="I15" s="72">
        <v>0.00411509</v>
      </c>
      <c r="J15" s="72">
        <v>5.80003e-9</v>
      </c>
      <c r="K15" s="72">
        <v>-0.0387315</v>
      </c>
      <c r="L15" s="72">
        <v>0.027211</v>
      </c>
      <c r="M15" s="72">
        <v>0.183183</v>
      </c>
      <c r="N15" s="78">
        <f t="shared" si="0"/>
        <v>32.189255442939</v>
      </c>
      <c r="O15" s="79">
        <f t="shared" si="1"/>
        <v>0.000271600033962444</v>
      </c>
    </row>
    <row r="16" spans="1:15">
      <c r="A16" s="72" t="s">
        <v>418</v>
      </c>
      <c r="B16" s="72" t="s">
        <v>164</v>
      </c>
      <c r="C16" s="72" t="s">
        <v>433</v>
      </c>
      <c r="D16" s="72" t="s">
        <v>52</v>
      </c>
      <c r="E16" s="72" t="s">
        <v>49</v>
      </c>
      <c r="F16" s="72">
        <v>0.46003</v>
      </c>
      <c r="G16" s="71" t="s">
        <v>419</v>
      </c>
      <c r="H16" s="72">
        <v>0.0225443</v>
      </c>
      <c r="I16" s="72">
        <v>0.00413317</v>
      </c>
      <c r="J16" s="72">
        <v>3.2e-8</v>
      </c>
      <c r="K16" s="72">
        <v>0.016923</v>
      </c>
      <c r="L16" s="72">
        <v>0.027857</v>
      </c>
      <c r="M16" s="72">
        <v>0.547779</v>
      </c>
      <c r="N16" s="78">
        <f t="shared" si="0"/>
        <v>29.7513702778246</v>
      </c>
      <c r="O16" s="79">
        <f t="shared" si="1"/>
        <v>0.00025249878442841</v>
      </c>
    </row>
    <row r="17" spans="1:15">
      <c r="A17" s="72" t="s">
        <v>91</v>
      </c>
      <c r="B17" s="72" t="s">
        <v>166</v>
      </c>
      <c r="C17" s="72">
        <v>96728169</v>
      </c>
      <c r="D17" s="72" t="s">
        <v>49</v>
      </c>
      <c r="E17" s="72" t="s">
        <v>48</v>
      </c>
      <c r="F17" s="72">
        <v>0.201728</v>
      </c>
      <c r="G17" s="71" t="s">
        <v>92</v>
      </c>
      <c r="H17" s="72">
        <v>-0.0355372</v>
      </c>
      <c r="I17" s="72">
        <v>0.0051102</v>
      </c>
      <c r="J17" s="72">
        <v>1.20005e-12</v>
      </c>
      <c r="K17" s="72">
        <v>0.0121884</v>
      </c>
      <c r="L17" s="72">
        <v>0.034164</v>
      </c>
      <c r="M17" s="72">
        <v>0.72705</v>
      </c>
      <c r="N17" s="78">
        <f t="shared" si="0"/>
        <v>48.3604816572039</v>
      </c>
      <c r="O17" s="79">
        <f t="shared" si="1"/>
        <v>0.000406736818936552</v>
      </c>
    </row>
    <row r="18" spans="1:15">
      <c r="A18" s="72" t="s">
        <v>420</v>
      </c>
      <c r="B18" s="72" t="s">
        <v>166</v>
      </c>
      <c r="C18" s="72">
        <v>64988931</v>
      </c>
      <c r="D18" s="72" t="s">
        <v>52</v>
      </c>
      <c r="E18" s="72" t="s">
        <v>48</v>
      </c>
      <c r="F18" s="72">
        <v>0.504491</v>
      </c>
      <c r="G18" s="71" t="s">
        <v>96</v>
      </c>
      <c r="H18" s="72">
        <v>-0.0295041</v>
      </c>
      <c r="I18" s="72">
        <v>0.00409087</v>
      </c>
      <c r="J18" s="72">
        <v>5.10035e-14</v>
      </c>
      <c r="K18" s="72">
        <v>-0.00894091</v>
      </c>
      <c r="L18" s="72">
        <v>0.027367</v>
      </c>
      <c r="M18" s="72">
        <v>0.748383</v>
      </c>
      <c r="N18" s="78">
        <f t="shared" si="0"/>
        <v>52.0155728034863</v>
      </c>
      <c r="O18" s="79">
        <f t="shared" si="1"/>
        <v>0.00043521084436104</v>
      </c>
    </row>
    <row r="19" spans="1:15">
      <c r="A19" s="72" t="s">
        <v>97</v>
      </c>
      <c r="B19" s="72" t="s">
        <v>169</v>
      </c>
      <c r="C19" s="72" t="s">
        <v>170</v>
      </c>
      <c r="D19" s="72" t="s">
        <v>49</v>
      </c>
      <c r="E19" s="72" t="s">
        <v>52</v>
      </c>
      <c r="F19" s="72">
        <v>0.18582</v>
      </c>
      <c r="G19" s="71" t="s">
        <v>98</v>
      </c>
      <c r="H19" s="72">
        <v>0.0563519</v>
      </c>
      <c r="I19" s="72">
        <v>0.00527721</v>
      </c>
      <c r="J19" s="72">
        <v>8.4004e-27</v>
      </c>
      <c r="K19" s="72">
        <v>-0.102012</v>
      </c>
      <c r="L19" s="72">
        <v>0.036603</v>
      </c>
      <c r="M19" s="72">
        <v>0.015742</v>
      </c>
      <c r="N19" s="78">
        <f t="shared" si="0"/>
        <v>114.027177324389</v>
      </c>
      <c r="O19" s="79">
        <f t="shared" si="1"/>
        <v>0.000960859765853277</v>
      </c>
    </row>
    <row r="20" spans="1:15">
      <c r="A20" s="72" t="s">
        <v>99</v>
      </c>
      <c r="B20" s="72" t="s">
        <v>169</v>
      </c>
      <c r="C20" s="72" t="s">
        <v>171</v>
      </c>
      <c r="D20" s="72" t="s">
        <v>52</v>
      </c>
      <c r="E20" s="72" t="s">
        <v>49</v>
      </c>
      <c r="F20" s="72">
        <v>0.010467</v>
      </c>
      <c r="G20" s="71" t="s">
        <v>100</v>
      </c>
      <c r="H20" s="72">
        <v>0.16027</v>
      </c>
      <c r="I20" s="72">
        <v>0.0205193</v>
      </c>
      <c r="J20" s="72">
        <v>7.59976e-15</v>
      </c>
      <c r="K20" s="72">
        <v>-0.204103</v>
      </c>
      <c r="L20" s="72">
        <v>0.106406</v>
      </c>
      <c r="M20" s="72">
        <v>0.175665</v>
      </c>
      <c r="N20" s="78">
        <f t="shared" si="0"/>
        <v>61.0069610166914</v>
      </c>
      <c r="O20" s="79">
        <f t="shared" si="1"/>
        <v>0.000532092301920451</v>
      </c>
    </row>
    <row r="21" spans="1:15">
      <c r="A21" s="72" t="s">
        <v>227</v>
      </c>
      <c r="B21" s="72" t="s">
        <v>169</v>
      </c>
      <c r="C21" s="72" t="s">
        <v>228</v>
      </c>
      <c r="D21" s="72" t="s">
        <v>53</v>
      </c>
      <c r="E21" s="72" t="s">
        <v>52</v>
      </c>
      <c r="F21" s="72">
        <v>0.042103</v>
      </c>
      <c r="G21" s="71" t="s">
        <v>229</v>
      </c>
      <c r="H21" s="72">
        <v>0.0653372</v>
      </c>
      <c r="I21" s="72">
        <v>0.0102102</v>
      </c>
      <c r="J21" s="72">
        <v>1.2e-10</v>
      </c>
      <c r="K21" s="72">
        <v>0.0879285</v>
      </c>
      <c r="L21" s="72">
        <v>0.074177</v>
      </c>
      <c r="M21" s="72">
        <v>0.227754</v>
      </c>
      <c r="N21" s="78">
        <f t="shared" si="0"/>
        <v>40.9498711478946</v>
      </c>
      <c r="O21" s="79">
        <f t="shared" si="1"/>
        <v>0.000344336363722153</v>
      </c>
    </row>
    <row r="22" spans="1:15">
      <c r="A22" s="72" t="s">
        <v>172</v>
      </c>
      <c r="B22" s="72" t="s">
        <v>169</v>
      </c>
      <c r="C22" s="72" t="s">
        <v>173</v>
      </c>
      <c r="D22" s="72" t="s">
        <v>53</v>
      </c>
      <c r="E22" s="72" t="s">
        <v>48</v>
      </c>
      <c r="F22" s="72">
        <v>0.347013</v>
      </c>
      <c r="G22" s="71" t="s">
        <v>174</v>
      </c>
      <c r="H22" s="72">
        <v>0.371404</v>
      </c>
      <c r="I22" s="72">
        <v>0.00426515</v>
      </c>
      <c r="J22" s="72">
        <v>1e-200</v>
      </c>
      <c r="K22" s="72">
        <v>-0.0878088</v>
      </c>
      <c r="L22" s="72">
        <v>0.026855</v>
      </c>
      <c r="M22" s="72">
        <v>0.00364897</v>
      </c>
      <c r="N22" s="78">
        <f t="shared" si="0"/>
        <v>7582.7115368819</v>
      </c>
      <c r="O22" s="79">
        <f t="shared" si="1"/>
        <v>0.062513444501754</v>
      </c>
    </row>
    <row r="23" spans="1:15">
      <c r="A23" s="72" t="s">
        <v>103</v>
      </c>
      <c r="B23" s="72" t="s">
        <v>169</v>
      </c>
      <c r="C23" s="72" t="s">
        <v>176</v>
      </c>
      <c r="D23" s="72" t="s">
        <v>49</v>
      </c>
      <c r="E23" s="72" t="s">
        <v>52</v>
      </c>
      <c r="F23" s="72">
        <v>0.159762</v>
      </c>
      <c r="G23" s="71" t="s">
        <v>104</v>
      </c>
      <c r="H23" s="72">
        <v>0.0598626</v>
      </c>
      <c r="I23" s="72">
        <v>0.00557189</v>
      </c>
      <c r="J23" s="72">
        <v>7.39946e-28</v>
      </c>
      <c r="K23" s="72">
        <v>0.00360051</v>
      </c>
      <c r="L23" s="72">
        <v>0.036386</v>
      </c>
      <c r="M23" s="72">
        <v>0.923717</v>
      </c>
      <c r="N23" s="78">
        <f t="shared" si="0"/>
        <v>115.42664777473</v>
      </c>
      <c r="O23" s="79">
        <f t="shared" si="1"/>
        <v>0.000962092776964805</v>
      </c>
    </row>
    <row r="24" spans="1:15">
      <c r="A24" s="72" t="s">
        <v>105</v>
      </c>
      <c r="B24" s="72" t="s">
        <v>169</v>
      </c>
      <c r="C24" s="72" t="s">
        <v>177</v>
      </c>
      <c r="D24" s="72" t="s">
        <v>49</v>
      </c>
      <c r="E24" s="72" t="s">
        <v>53</v>
      </c>
      <c r="F24" s="72">
        <v>0.867229</v>
      </c>
      <c r="G24" s="71" t="s">
        <v>106</v>
      </c>
      <c r="H24" s="72">
        <v>0.0735236</v>
      </c>
      <c r="I24" s="72">
        <v>0.00599779</v>
      </c>
      <c r="J24" s="72">
        <v>5.30029e-35</v>
      </c>
      <c r="K24" s="72">
        <v>-0.0351306</v>
      </c>
      <c r="L24" s="72">
        <v>0.039936</v>
      </c>
      <c r="M24" s="72">
        <v>0.380896</v>
      </c>
      <c r="N24" s="78">
        <f t="shared" si="0"/>
        <v>150.269560326897</v>
      </c>
      <c r="O24" s="79">
        <f t="shared" si="1"/>
        <v>0.00124486008320479</v>
      </c>
    </row>
    <row r="25" spans="1:15">
      <c r="A25" s="72" t="s">
        <v>421</v>
      </c>
      <c r="B25" s="72" t="s">
        <v>180</v>
      </c>
      <c r="C25" s="72" t="s">
        <v>434</v>
      </c>
      <c r="D25" s="72" t="s">
        <v>48</v>
      </c>
      <c r="E25" s="72" t="s">
        <v>53</v>
      </c>
      <c r="F25" s="72">
        <v>0.069927</v>
      </c>
      <c r="G25" s="71" t="s">
        <v>115</v>
      </c>
      <c r="H25" s="72">
        <v>-0.0815347</v>
      </c>
      <c r="I25" s="72">
        <v>0.00800529</v>
      </c>
      <c r="J25" s="72">
        <v>1.20005e-24</v>
      </c>
      <c r="K25" s="72">
        <v>0.044851</v>
      </c>
      <c r="L25" s="72">
        <v>0.060454</v>
      </c>
      <c r="M25" s="72">
        <v>0.464723</v>
      </c>
      <c r="N25" s="78">
        <f t="shared" si="0"/>
        <v>103.736314990965</v>
      </c>
      <c r="O25" s="79">
        <f t="shared" si="1"/>
        <v>0.000864722748898021</v>
      </c>
    </row>
    <row r="26" spans="1:15">
      <c r="A26" s="72" t="s">
        <v>109</v>
      </c>
      <c r="B26" s="72" t="s">
        <v>180</v>
      </c>
      <c r="C26" s="72" t="s">
        <v>181</v>
      </c>
      <c r="D26" s="72" t="s">
        <v>49</v>
      </c>
      <c r="E26" s="72" t="s">
        <v>52</v>
      </c>
      <c r="F26" s="72">
        <v>0.025918</v>
      </c>
      <c r="G26" s="71" t="s">
        <v>110</v>
      </c>
      <c r="H26" s="72">
        <v>-0.117385</v>
      </c>
      <c r="I26" s="72">
        <v>0.0128859</v>
      </c>
      <c r="J26" s="72">
        <v>9.09913e-21</v>
      </c>
      <c r="K26" s="72">
        <v>0.0549474</v>
      </c>
      <c r="L26" s="72">
        <v>0.078724</v>
      </c>
      <c r="M26" s="72">
        <v>0.495171</v>
      </c>
      <c r="N26" s="78">
        <f t="shared" si="0"/>
        <v>82.9842541847711</v>
      </c>
      <c r="O26" s="79">
        <f t="shared" si="1"/>
        <v>0.000695748386591287</v>
      </c>
    </row>
    <row r="27" spans="1:15">
      <c r="A27" s="72" t="s">
        <v>237</v>
      </c>
      <c r="B27" s="72" t="s">
        <v>180</v>
      </c>
      <c r="C27" s="72" t="s">
        <v>238</v>
      </c>
      <c r="D27" s="72" t="s">
        <v>49</v>
      </c>
      <c r="E27" s="72" t="s">
        <v>52</v>
      </c>
      <c r="F27" s="72">
        <v>0.219684</v>
      </c>
      <c r="G27" s="71" t="s">
        <v>112</v>
      </c>
      <c r="H27" s="72">
        <v>0.0352816</v>
      </c>
      <c r="I27" s="72">
        <v>0.00496671</v>
      </c>
      <c r="J27" s="72">
        <v>2.80027e-13</v>
      </c>
      <c r="K27" s="72">
        <v>-0.0146995</v>
      </c>
      <c r="L27" s="72">
        <v>0.032281</v>
      </c>
      <c r="M27" s="72">
        <v>0.664203</v>
      </c>
      <c r="N27" s="78">
        <f t="shared" si="0"/>
        <v>50.46135849234</v>
      </c>
      <c r="O27" s="79">
        <f t="shared" si="1"/>
        <v>0.000426771568529646</v>
      </c>
    </row>
    <row r="28" spans="1:15">
      <c r="A28" s="72" t="s">
        <v>239</v>
      </c>
      <c r="B28" s="72" t="s">
        <v>180</v>
      </c>
      <c r="C28" s="72" t="s">
        <v>240</v>
      </c>
      <c r="D28" s="72" t="s">
        <v>49</v>
      </c>
      <c r="E28" s="72" t="s">
        <v>52</v>
      </c>
      <c r="F28" s="72">
        <v>0.356068</v>
      </c>
      <c r="G28" s="71" t="s">
        <v>112</v>
      </c>
      <c r="H28" s="72">
        <v>-0.0891379</v>
      </c>
      <c r="I28" s="72">
        <v>0.00427499</v>
      </c>
      <c r="J28" s="72">
        <v>9.8992e-99</v>
      </c>
      <c r="K28" s="72">
        <v>0.0129903</v>
      </c>
      <c r="L28" s="72">
        <v>0.029107</v>
      </c>
      <c r="M28" s="72">
        <v>0.66048</v>
      </c>
      <c r="N28" s="78">
        <f t="shared" si="0"/>
        <v>434.765015630128</v>
      </c>
      <c r="O28" s="79">
        <f t="shared" si="1"/>
        <v>0.00364357526596785</v>
      </c>
    </row>
    <row r="29" spans="1:15">
      <c r="A29" s="72" t="s">
        <v>118</v>
      </c>
      <c r="B29" s="72" t="s">
        <v>185</v>
      </c>
      <c r="C29" s="72" t="s">
        <v>187</v>
      </c>
      <c r="D29" s="72" t="s">
        <v>48</v>
      </c>
      <c r="E29" s="72" t="s">
        <v>52</v>
      </c>
      <c r="F29" s="72">
        <v>0.29597</v>
      </c>
      <c r="G29" s="71" t="s">
        <v>119</v>
      </c>
      <c r="H29" s="72">
        <v>0.0881716</v>
      </c>
      <c r="I29" s="72">
        <v>0.00448603</v>
      </c>
      <c r="J29" s="72">
        <v>1.39991e-86</v>
      </c>
      <c r="K29" s="72">
        <v>-0.00270766</v>
      </c>
      <c r="L29" s="72">
        <v>0.030344</v>
      </c>
      <c r="M29" s="72">
        <v>0.931188</v>
      </c>
      <c r="N29" s="78">
        <f t="shared" si="0"/>
        <v>386.307461311549</v>
      </c>
      <c r="O29" s="79">
        <f t="shared" si="1"/>
        <v>0.00323986039764308</v>
      </c>
    </row>
    <row r="30" spans="1:15">
      <c r="A30" s="72" t="s">
        <v>422</v>
      </c>
      <c r="B30" s="72" t="s">
        <v>435</v>
      </c>
      <c r="C30" s="72" t="s">
        <v>436</v>
      </c>
      <c r="D30" s="72" t="s">
        <v>53</v>
      </c>
      <c r="E30" s="72" t="s">
        <v>48</v>
      </c>
      <c r="F30" s="72">
        <v>0.290719</v>
      </c>
      <c r="G30" s="71" t="s">
        <v>423</v>
      </c>
      <c r="H30" s="72">
        <v>0.0239677</v>
      </c>
      <c r="I30" s="72">
        <v>0.00450454</v>
      </c>
      <c r="J30" s="72">
        <v>4.09996e-8</v>
      </c>
      <c r="K30" s="72">
        <v>-0.0674163</v>
      </c>
      <c r="L30" s="72">
        <v>0.027912</v>
      </c>
      <c r="M30" s="72">
        <v>0.0284682</v>
      </c>
      <c r="N30" s="78">
        <f t="shared" si="0"/>
        <v>28.3107793242643</v>
      </c>
      <c r="O30" s="79">
        <f t="shared" si="1"/>
        <v>0.000236905126180185</v>
      </c>
    </row>
    <row r="31" spans="1:15">
      <c r="A31" s="72" t="s">
        <v>424</v>
      </c>
      <c r="B31" s="72" t="s">
        <v>435</v>
      </c>
      <c r="C31" s="72" t="s">
        <v>437</v>
      </c>
      <c r="D31" s="72" t="s">
        <v>49</v>
      </c>
      <c r="E31" s="72" t="s">
        <v>52</v>
      </c>
      <c r="F31" s="72">
        <v>0.756127</v>
      </c>
      <c r="G31" s="71" t="s">
        <v>425</v>
      </c>
      <c r="H31" s="72">
        <v>0.0277573</v>
      </c>
      <c r="I31" s="72">
        <v>0.00476891</v>
      </c>
      <c r="J31" s="72">
        <v>4.79999e-9</v>
      </c>
      <c r="K31" s="72">
        <v>-0.00581407</v>
      </c>
      <c r="L31" s="72">
        <v>0.031648</v>
      </c>
      <c r="M31" s="72">
        <v>0.8579</v>
      </c>
      <c r="N31" s="78">
        <f t="shared" si="0"/>
        <v>33.8778769093401</v>
      </c>
      <c r="O31" s="79">
        <f t="shared" si="1"/>
        <v>0.000284146886201748</v>
      </c>
    </row>
    <row r="32" spans="1:15">
      <c r="A32" s="72" t="s">
        <v>426</v>
      </c>
      <c r="B32" s="72" t="s">
        <v>188</v>
      </c>
      <c r="C32" s="72" t="s">
        <v>438</v>
      </c>
      <c r="D32" s="72" t="s">
        <v>53</v>
      </c>
      <c r="E32" s="72" t="s">
        <v>48</v>
      </c>
      <c r="F32" s="72">
        <v>0.654493</v>
      </c>
      <c r="G32" s="71" t="s">
        <v>123</v>
      </c>
      <c r="H32" s="72">
        <v>-0.0283663</v>
      </c>
      <c r="I32" s="72">
        <v>0.00429465</v>
      </c>
      <c r="J32" s="72">
        <v>5.70033e-12</v>
      </c>
      <c r="K32" s="72">
        <v>0.0123884</v>
      </c>
      <c r="L32" s="72">
        <v>0.028813</v>
      </c>
      <c r="M32" s="72">
        <v>0.680075</v>
      </c>
      <c r="N32" s="78">
        <f t="shared" si="0"/>
        <v>43.6264456330794</v>
      </c>
      <c r="O32" s="79">
        <f t="shared" si="1"/>
        <v>0.000363912719726033</v>
      </c>
    </row>
    <row r="33" spans="1:15">
      <c r="A33" s="72" t="s">
        <v>427</v>
      </c>
      <c r="B33" s="72" t="s">
        <v>191</v>
      </c>
      <c r="C33" s="72">
        <v>45441907</v>
      </c>
      <c r="D33" s="72" t="s">
        <v>49</v>
      </c>
      <c r="E33" s="72" t="s">
        <v>53</v>
      </c>
      <c r="F33" s="72">
        <v>0.504524</v>
      </c>
      <c r="G33" s="71" t="s">
        <v>125</v>
      </c>
      <c r="H33" s="72">
        <v>-0.0274747</v>
      </c>
      <c r="I33" s="72">
        <v>0.00439626</v>
      </c>
      <c r="J33" s="72">
        <v>7.49998e-10</v>
      </c>
      <c r="K33" s="72">
        <v>0.0077046</v>
      </c>
      <c r="L33" s="72">
        <v>0.028293</v>
      </c>
      <c r="M33" s="72">
        <v>0.792854</v>
      </c>
      <c r="N33" s="78">
        <f t="shared" si="0"/>
        <v>39.05702678934</v>
      </c>
      <c r="O33" s="79">
        <f t="shared" si="1"/>
        <v>0.00037739867128108</v>
      </c>
    </row>
    <row r="34" spans="1:15">
      <c r="A34" s="72" t="s">
        <v>126</v>
      </c>
      <c r="B34" s="72" t="s">
        <v>191</v>
      </c>
      <c r="C34" s="72" t="s">
        <v>193</v>
      </c>
      <c r="D34" s="72" t="s">
        <v>52</v>
      </c>
      <c r="E34" s="72" t="s">
        <v>49</v>
      </c>
      <c r="F34" s="72">
        <v>0.074383</v>
      </c>
      <c r="G34" s="71" t="s">
        <v>127</v>
      </c>
      <c r="H34" s="72">
        <v>0.143289</v>
      </c>
      <c r="I34" s="72">
        <v>0.00779781</v>
      </c>
      <c r="J34" s="72">
        <v>3.40017e-79</v>
      </c>
      <c r="K34" s="72">
        <v>-0.0851745</v>
      </c>
      <c r="L34" s="72">
        <v>0.047832</v>
      </c>
      <c r="M34" s="72">
        <v>0.12105</v>
      </c>
      <c r="N34" s="78">
        <f t="shared" si="0"/>
        <v>337.660613720465</v>
      </c>
      <c r="O34" s="79">
        <f t="shared" si="1"/>
        <v>0.00282722720913972</v>
      </c>
    </row>
    <row r="35" spans="1:15">
      <c r="A35" s="72" t="s">
        <v>132</v>
      </c>
      <c r="B35" s="72" t="s">
        <v>197</v>
      </c>
      <c r="C35" s="72" t="s">
        <v>198</v>
      </c>
      <c r="D35" s="72" t="s">
        <v>49</v>
      </c>
      <c r="E35" s="72" t="s">
        <v>52</v>
      </c>
      <c r="F35" s="72">
        <v>0.142254</v>
      </c>
      <c r="G35" s="71" t="s">
        <v>133</v>
      </c>
      <c r="H35" s="72">
        <v>0.0343687</v>
      </c>
      <c r="I35" s="72">
        <v>0.00587978</v>
      </c>
      <c r="J35" s="72">
        <v>5.99998e-9</v>
      </c>
      <c r="K35" s="72">
        <v>0.0573638</v>
      </c>
      <c r="L35" s="72">
        <v>0.042095</v>
      </c>
      <c r="M35" s="72">
        <v>0.165666</v>
      </c>
      <c r="N35" s="78">
        <f t="shared" si="0"/>
        <v>34.1667804598412</v>
      </c>
      <c r="O35" s="79">
        <f t="shared" si="1"/>
        <v>0.000288256689453767</v>
      </c>
    </row>
  </sheetData>
  <mergeCells count="12">
    <mergeCell ref="H3:J3"/>
    <mergeCell ref="K3:M3"/>
    <mergeCell ref="A3:A4"/>
    <mergeCell ref="B3:B4"/>
    <mergeCell ref="C3:C4"/>
    <mergeCell ref="D3:D4"/>
    <mergeCell ref="E3:E4"/>
    <mergeCell ref="F3:F4"/>
    <mergeCell ref="G3:G4"/>
    <mergeCell ref="N3:N4"/>
    <mergeCell ref="O3:O4"/>
    <mergeCell ref="A1:O2"/>
  </mergeCells>
  <pageMargins left="0.7" right="0.7" top="0.75" bottom="0.75"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1"/>
  <sheetViews>
    <sheetView topLeftCell="B1" workbookViewId="0">
      <selection activeCell="A1" sqref="A1:O31"/>
    </sheetView>
  </sheetViews>
  <sheetFormatPr defaultColWidth="9" defaultRowHeight="14.4"/>
  <cols>
    <col min="1" max="1" width="11.5555555555556" customWidth="1"/>
    <col min="3" max="3" width="11.1111111111111" customWidth="1"/>
    <col min="6" max="6" width="9.66666666666667"/>
    <col min="7" max="7" width="14.7685185185185" customWidth="1"/>
    <col min="8" max="10" width="11.6666666666667" customWidth="1"/>
    <col min="11" max="11" width="12.8888888888889"/>
    <col min="12" max="12" width="9.66666666666667"/>
    <col min="13" max="13" width="10.7222222222222" customWidth="1"/>
    <col min="14" max="14" width="13.4537037037037" customWidth="1"/>
    <col min="15" max="15" width="17.8888888888889" customWidth="1"/>
  </cols>
  <sheetData>
    <row r="1" ht="15.6" spans="1:15">
      <c r="A1" s="67" t="s">
        <v>439</v>
      </c>
      <c r="B1" s="67"/>
      <c r="C1" s="67"/>
      <c r="D1" s="67"/>
      <c r="E1" s="67"/>
      <c r="F1" s="67"/>
      <c r="G1" s="67"/>
      <c r="H1" s="67"/>
      <c r="I1" s="67"/>
      <c r="J1" s="67"/>
      <c r="K1" s="67"/>
      <c r="L1" s="67"/>
      <c r="M1" s="67"/>
      <c r="N1" s="67"/>
      <c r="O1" s="67"/>
    </row>
    <row r="2" ht="67" customHeight="1" spans="1:15">
      <c r="A2" s="68" t="s">
        <v>31</v>
      </c>
      <c r="B2" s="68" t="s">
        <v>32</v>
      </c>
      <c r="C2" s="68" t="s">
        <v>33</v>
      </c>
      <c r="D2" s="68" t="s">
        <v>34</v>
      </c>
      <c r="E2" s="68" t="s">
        <v>35</v>
      </c>
      <c r="F2" s="69" t="s">
        <v>36</v>
      </c>
      <c r="G2" s="69" t="s">
        <v>37</v>
      </c>
      <c r="H2" s="70" t="s">
        <v>412</v>
      </c>
      <c r="I2" s="73"/>
      <c r="J2" s="74"/>
      <c r="K2" s="70" t="s">
        <v>200</v>
      </c>
      <c r="L2" s="73"/>
      <c r="M2" s="74"/>
      <c r="N2" s="75" t="s">
        <v>40</v>
      </c>
      <c r="O2" s="76" t="s">
        <v>41</v>
      </c>
    </row>
    <row r="3" ht="30.75" customHeight="1" spans="1:15">
      <c r="A3" s="68"/>
      <c r="B3" s="68"/>
      <c r="C3" s="68"/>
      <c r="D3" s="68"/>
      <c r="E3" s="68"/>
      <c r="F3" s="69"/>
      <c r="G3" s="69"/>
      <c r="H3" s="68" t="s">
        <v>42</v>
      </c>
      <c r="I3" s="68" t="s">
        <v>43</v>
      </c>
      <c r="J3" s="75" t="s">
        <v>44</v>
      </c>
      <c r="K3" s="68" t="s">
        <v>45</v>
      </c>
      <c r="L3" s="68" t="s">
        <v>46</v>
      </c>
      <c r="M3" s="75" t="s">
        <v>44</v>
      </c>
      <c r="N3" s="68"/>
      <c r="O3" s="76"/>
    </row>
    <row r="4" spans="1:15">
      <c r="A4" s="71" t="s">
        <v>208</v>
      </c>
      <c r="B4" s="71">
        <v>1</v>
      </c>
      <c r="C4" s="71">
        <v>62906489</v>
      </c>
      <c r="D4" s="71" t="s">
        <v>52</v>
      </c>
      <c r="E4" s="71" t="s">
        <v>53</v>
      </c>
      <c r="F4" s="71">
        <v>0.345963</v>
      </c>
      <c r="G4" s="71" t="s">
        <v>210</v>
      </c>
      <c r="H4" s="71">
        <v>0.0438817</v>
      </c>
      <c r="I4" s="71">
        <v>0.00431435</v>
      </c>
      <c r="J4" s="77">
        <v>3.7e-25</v>
      </c>
      <c r="K4" s="71">
        <v>0.0526665</v>
      </c>
      <c r="L4" s="71">
        <v>0.032082</v>
      </c>
      <c r="M4" s="71">
        <v>0.0933039</v>
      </c>
      <c r="N4" s="78">
        <f t="shared" ref="N4:N31" si="0">(H4/I4)^2</f>
        <v>103.451344591372</v>
      </c>
      <c r="O4" s="79">
        <f t="shared" ref="O4:O31" si="1">2*H4^2*F4*(1-F4)</f>
        <v>0.00087142267410274</v>
      </c>
    </row>
    <row r="5" spans="1:15">
      <c r="A5" s="71" t="s">
        <v>413</v>
      </c>
      <c r="B5" s="71">
        <v>1</v>
      </c>
      <c r="C5" s="71">
        <v>2329661</v>
      </c>
      <c r="D5" s="71" t="s">
        <v>53</v>
      </c>
      <c r="E5" s="71" t="s">
        <v>48</v>
      </c>
      <c r="F5" s="71">
        <v>0.461958</v>
      </c>
      <c r="G5" s="71" t="s">
        <v>56</v>
      </c>
      <c r="H5" s="71">
        <v>-0.0258639</v>
      </c>
      <c r="I5" s="71">
        <v>0.00410413</v>
      </c>
      <c r="J5" s="77">
        <v>2.1e-11</v>
      </c>
      <c r="K5" s="71">
        <v>0.0384791</v>
      </c>
      <c r="L5" s="71">
        <v>0.029878</v>
      </c>
      <c r="M5" s="71">
        <v>0.193473</v>
      </c>
      <c r="N5" s="78">
        <f t="shared" si="0"/>
        <v>39.7141989736133</v>
      </c>
      <c r="O5" s="79">
        <f t="shared" si="1"/>
        <v>0.000332534486182137</v>
      </c>
    </row>
    <row r="6" spans="1:15">
      <c r="A6" s="71" t="s">
        <v>63</v>
      </c>
      <c r="B6" s="71">
        <v>2</v>
      </c>
      <c r="C6" s="71">
        <v>27730940</v>
      </c>
      <c r="D6" s="71" t="s">
        <v>49</v>
      </c>
      <c r="E6" s="71" t="s">
        <v>52</v>
      </c>
      <c r="F6" s="71">
        <v>0.60401</v>
      </c>
      <c r="G6" s="71" t="s">
        <v>64</v>
      </c>
      <c r="H6" s="71">
        <v>0.0654544</v>
      </c>
      <c r="I6" s="71">
        <v>0.004179</v>
      </c>
      <c r="J6" s="77">
        <v>4.2e-55</v>
      </c>
      <c r="K6" s="71">
        <v>0.00671751</v>
      </c>
      <c r="L6" s="71">
        <v>0.027738</v>
      </c>
      <c r="M6" s="71">
        <v>0.815051</v>
      </c>
      <c r="N6" s="78">
        <f t="shared" si="0"/>
        <v>245.319996635372</v>
      </c>
      <c r="O6" s="79">
        <f t="shared" si="1"/>
        <v>0.00204944390415915</v>
      </c>
    </row>
    <row r="7" spans="1:15">
      <c r="A7" s="71" t="s">
        <v>69</v>
      </c>
      <c r="B7" s="71">
        <v>5</v>
      </c>
      <c r="C7" s="71">
        <v>131677047</v>
      </c>
      <c r="D7" s="71" t="s">
        <v>52</v>
      </c>
      <c r="E7" s="71" t="s">
        <v>53</v>
      </c>
      <c r="F7" s="71">
        <v>0.479016</v>
      </c>
      <c r="G7" s="71" t="s">
        <v>70</v>
      </c>
      <c r="H7" s="71">
        <v>-0.0239824</v>
      </c>
      <c r="I7" s="71">
        <v>0.00408984</v>
      </c>
      <c r="J7" s="77">
        <v>1.4e-9</v>
      </c>
      <c r="K7" s="71">
        <v>0.0180324</v>
      </c>
      <c r="L7" s="71">
        <v>0.027963</v>
      </c>
      <c r="M7" s="71">
        <v>0.522994</v>
      </c>
      <c r="N7" s="78">
        <f t="shared" si="0"/>
        <v>34.3852865742556</v>
      </c>
      <c r="O7" s="79">
        <f t="shared" si="1"/>
        <v>0.000287071240434917</v>
      </c>
    </row>
    <row r="8" spans="1:15">
      <c r="A8" s="71" t="s">
        <v>414</v>
      </c>
      <c r="B8" s="71">
        <v>6</v>
      </c>
      <c r="C8" s="71">
        <v>160578860</v>
      </c>
      <c r="D8" s="71" t="s">
        <v>49</v>
      </c>
      <c r="E8" s="71" t="s">
        <v>52</v>
      </c>
      <c r="F8" s="71">
        <v>0.169745</v>
      </c>
      <c r="G8" s="71" t="s">
        <v>415</v>
      </c>
      <c r="H8" s="71">
        <v>0.030467</v>
      </c>
      <c r="I8" s="71">
        <v>0.00544576</v>
      </c>
      <c r="J8" s="77">
        <v>1.4e-8</v>
      </c>
      <c r="K8" s="71">
        <v>-0.00980592</v>
      </c>
      <c r="L8" s="71">
        <v>0.036886</v>
      </c>
      <c r="M8" s="71">
        <v>0.799867</v>
      </c>
      <c r="N8" s="78">
        <f t="shared" si="0"/>
        <v>31.299859628524</v>
      </c>
      <c r="O8" s="79">
        <f t="shared" si="1"/>
        <v>0.000261636223057679</v>
      </c>
    </row>
    <row r="9" spans="1:15">
      <c r="A9" s="71" t="s">
        <v>77</v>
      </c>
      <c r="B9" s="71">
        <v>7</v>
      </c>
      <c r="C9" s="71">
        <v>25990597</v>
      </c>
      <c r="D9" s="71" t="s">
        <v>48</v>
      </c>
      <c r="E9" s="71" t="s">
        <v>53</v>
      </c>
      <c r="F9" s="71">
        <v>0.295408</v>
      </c>
      <c r="G9" s="71" t="s">
        <v>78</v>
      </c>
      <c r="H9" s="71">
        <v>0.0308836</v>
      </c>
      <c r="I9" s="71">
        <v>0.00448656</v>
      </c>
      <c r="J9" s="77">
        <v>6.1e-13</v>
      </c>
      <c r="K9" s="71">
        <v>-0.00350915</v>
      </c>
      <c r="L9" s="71">
        <v>0.029992</v>
      </c>
      <c r="M9" s="71">
        <v>0.909909</v>
      </c>
      <c r="N9" s="78">
        <f t="shared" si="0"/>
        <v>47.3836899262711</v>
      </c>
      <c r="O9" s="79">
        <f t="shared" si="1"/>
        <v>0.0003970505424246</v>
      </c>
    </row>
    <row r="10" spans="1:15">
      <c r="A10" s="71" t="s">
        <v>79</v>
      </c>
      <c r="B10" s="71">
        <v>7</v>
      </c>
      <c r="C10" s="71">
        <v>73042085</v>
      </c>
      <c r="D10" s="71" t="s">
        <v>52</v>
      </c>
      <c r="E10" s="71" t="s">
        <v>49</v>
      </c>
      <c r="F10" s="71">
        <v>0.204178</v>
      </c>
      <c r="G10" s="71" t="s">
        <v>80</v>
      </c>
      <c r="H10" s="71">
        <v>0.0606132</v>
      </c>
      <c r="I10" s="71">
        <v>0.00509341</v>
      </c>
      <c r="J10" s="77">
        <v>4.4e-33</v>
      </c>
      <c r="K10" s="71">
        <v>0.093095</v>
      </c>
      <c r="L10" s="71">
        <v>0.040205</v>
      </c>
      <c r="M10" s="71">
        <v>0.014344</v>
      </c>
      <c r="N10" s="78">
        <f t="shared" si="0"/>
        <v>141.617574555335</v>
      </c>
      <c r="O10" s="79">
        <f t="shared" si="1"/>
        <v>0.00119395870751412</v>
      </c>
    </row>
    <row r="11" spans="1:15">
      <c r="A11" s="71" t="s">
        <v>81</v>
      </c>
      <c r="B11" s="71">
        <v>7</v>
      </c>
      <c r="C11" s="71">
        <v>44785800</v>
      </c>
      <c r="D11" s="71" t="s">
        <v>48</v>
      </c>
      <c r="E11" s="71" t="s">
        <v>53</v>
      </c>
      <c r="F11" s="71">
        <v>0.123622</v>
      </c>
      <c r="G11" s="71" t="s">
        <v>82</v>
      </c>
      <c r="H11" s="71">
        <v>0.0338895</v>
      </c>
      <c r="I11" s="71">
        <v>0.00625247</v>
      </c>
      <c r="J11" s="77">
        <v>2.2e-9</v>
      </c>
      <c r="K11" s="71">
        <v>0.0301072</v>
      </c>
      <c r="L11" s="71">
        <v>0.048215</v>
      </c>
      <c r="M11" s="71">
        <v>0.53953</v>
      </c>
      <c r="N11" s="78">
        <f t="shared" si="0"/>
        <v>29.3783289627911</v>
      </c>
      <c r="O11" s="79">
        <f t="shared" si="1"/>
        <v>0.00024885567596185</v>
      </c>
    </row>
    <row r="12" spans="1:15">
      <c r="A12" s="71" t="s">
        <v>83</v>
      </c>
      <c r="B12" s="71">
        <v>8</v>
      </c>
      <c r="C12" s="71">
        <v>126506694</v>
      </c>
      <c r="D12" s="71" t="s">
        <v>48</v>
      </c>
      <c r="E12" s="71" t="s">
        <v>53</v>
      </c>
      <c r="F12" s="71">
        <v>0.392346</v>
      </c>
      <c r="G12" s="71" t="s">
        <v>84</v>
      </c>
      <c r="H12" s="71">
        <v>0.0718479</v>
      </c>
      <c r="I12" s="71">
        <v>0.00424549</v>
      </c>
      <c r="J12" s="77">
        <v>6.5e-65</v>
      </c>
      <c r="K12" s="71">
        <v>0.00393325</v>
      </c>
      <c r="L12" s="71">
        <v>0.029174</v>
      </c>
      <c r="M12" s="71">
        <v>0.895397</v>
      </c>
      <c r="N12" s="78">
        <f t="shared" si="0"/>
        <v>286.399670054733</v>
      </c>
      <c r="O12" s="79">
        <f t="shared" si="1"/>
        <v>0.00246140877124621</v>
      </c>
    </row>
    <row r="13" spans="1:15">
      <c r="A13" s="71" t="s">
        <v>416</v>
      </c>
      <c r="B13" s="71">
        <v>8</v>
      </c>
      <c r="C13" s="71">
        <v>19940058</v>
      </c>
      <c r="D13" s="71" t="s">
        <v>52</v>
      </c>
      <c r="E13" s="71" t="s">
        <v>49</v>
      </c>
      <c r="F13" s="71">
        <v>0.470545</v>
      </c>
      <c r="G13" s="71" t="s">
        <v>417</v>
      </c>
      <c r="H13" s="71">
        <v>0.0233472</v>
      </c>
      <c r="I13" s="71">
        <v>0.00411509</v>
      </c>
      <c r="J13" s="77">
        <v>5.8e-9</v>
      </c>
      <c r="K13" s="71">
        <v>0.0312506</v>
      </c>
      <c r="L13" s="71">
        <v>0.029117</v>
      </c>
      <c r="M13" s="71">
        <v>0.281713</v>
      </c>
      <c r="N13" s="78">
        <f t="shared" si="0"/>
        <v>32.189255442939</v>
      </c>
      <c r="O13" s="79">
        <f t="shared" si="1"/>
        <v>0.000271600033962444</v>
      </c>
    </row>
    <row r="14" spans="1:15">
      <c r="A14" s="71" t="s">
        <v>418</v>
      </c>
      <c r="B14" s="71">
        <v>9</v>
      </c>
      <c r="C14" s="71">
        <v>16048248</v>
      </c>
      <c r="D14" s="71" t="s">
        <v>52</v>
      </c>
      <c r="E14" s="71" t="s">
        <v>49</v>
      </c>
      <c r="F14" s="71">
        <v>0.46003</v>
      </c>
      <c r="G14" s="71" t="s">
        <v>419</v>
      </c>
      <c r="H14" s="71">
        <v>0.0225443</v>
      </c>
      <c r="I14" s="71">
        <v>0.00413317</v>
      </c>
      <c r="J14" s="77">
        <v>3.2e-8</v>
      </c>
      <c r="K14" s="71">
        <v>-0.0221618</v>
      </c>
      <c r="L14" s="71">
        <v>0.026816</v>
      </c>
      <c r="M14" s="71">
        <v>0.431648</v>
      </c>
      <c r="N14" s="78">
        <f t="shared" si="0"/>
        <v>29.7513702778246</v>
      </c>
      <c r="O14" s="79">
        <f t="shared" si="1"/>
        <v>0.00025249878442841</v>
      </c>
    </row>
    <row r="15" spans="1:15">
      <c r="A15" s="71" t="s">
        <v>91</v>
      </c>
      <c r="B15" s="71">
        <v>10</v>
      </c>
      <c r="C15" s="72">
        <v>96728169</v>
      </c>
      <c r="D15" s="71" t="s">
        <v>49</v>
      </c>
      <c r="E15" s="71" t="s">
        <v>48</v>
      </c>
      <c r="F15" s="71">
        <v>0.201728</v>
      </c>
      <c r="G15" s="71" t="s">
        <v>92</v>
      </c>
      <c r="H15" s="71">
        <v>-0.0355372</v>
      </c>
      <c r="I15" s="71">
        <v>0.0051102</v>
      </c>
      <c r="J15" s="77">
        <v>1.2e-12</v>
      </c>
      <c r="K15" s="71">
        <v>-0.0654595</v>
      </c>
      <c r="L15" s="71">
        <v>0.032145</v>
      </c>
      <c r="M15" s="71">
        <v>0.0654184</v>
      </c>
      <c r="N15" s="78">
        <f t="shared" si="0"/>
        <v>48.3604816572039</v>
      </c>
      <c r="O15" s="79">
        <f t="shared" si="1"/>
        <v>0.000406736818936552</v>
      </c>
    </row>
    <row r="16" spans="1:15">
      <c r="A16" s="71" t="s">
        <v>420</v>
      </c>
      <c r="B16" s="71">
        <v>10</v>
      </c>
      <c r="C16" s="72">
        <v>64988931</v>
      </c>
      <c r="D16" s="71" t="s">
        <v>52</v>
      </c>
      <c r="E16" s="71" t="s">
        <v>48</v>
      </c>
      <c r="F16" s="71">
        <v>0.504491</v>
      </c>
      <c r="G16" s="71" t="s">
        <v>96</v>
      </c>
      <c r="H16" s="71">
        <v>-0.0295041</v>
      </c>
      <c r="I16" s="71">
        <v>0.00409087</v>
      </c>
      <c r="J16" s="77">
        <v>5.1e-14</v>
      </c>
      <c r="K16" s="71">
        <v>-0.0126319</v>
      </c>
      <c r="L16" s="71">
        <v>0.027545</v>
      </c>
      <c r="M16" s="71">
        <v>0.651354</v>
      </c>
      <c r="N16" s="78">
        <f t="shared" si="0"/>
        <v>52.0155728034863</v>
      </c>
      <c r="O16" s="79">
        <f t="shared" si="1"/>
        <v>0.00043521084436104</v>
      </c>
    </row>
    <row r="17" spans="1:15">
      <c r="A17" s="71" t="s">
        <v>97</v>
      </c>
      <c r="B17" s="71">
        <v>11</v>
      </c>
      <c r="C17" s="71">
        <v>61823630</v>
      </c>
      <c r="D17" s="71" t="s">
        <v>49</v>
      </c>
      <c r="E17" s="71" t="s">
        <v>52</v>
      </c>
      <c r="F17" s="71">
        <v>0.18582</v>
      </c>
      <c r="G17" s="71" t="s">
        <v>98</v>
      </c>
      <c r="H17" s="71">
        <v>0.0563519</v>
      </c>
      <c r="I17" s="71">
        <v>0.00527721</v>
      </c>
      <c r="J17" s="77">
        <v>8.4e-27</v>
      </c>
      <c r="K17" s="71">
        <v>-0.0446313</v>
      </c>
      <c r="L17" s="71">
        <v>0.039656</v>
      </c>
      <c r="M17" s="71">
        <v>0.302074</v>
      </c>
      <c r="N17" s="78">
        <f t="shared" si="0"/>
        <v>114.027177324389</v>
      </c>
      <c r="O17" s="79">
        <f t="shared" si="1"/>
        <v>0.000960859765853277</v>
      </c>
    </row>
    <row r="18" spans="1:15">
      <c r="A18" s="71" t="s">
        <v>99</v>
      </c>
      <c r="B18" s="71">
        <v>11</v>
      </c>
      <c r="C18" s="71">
        <v>61453822</v>
      </c>
      <c r="D18" s="71" t="s">
        <v>52</v>
      </c>
      <c r="E18" s="71" t="s">
        <v>49</v>
      </c>
      <c r="F18" s="71">
        <v>0.010467</v>
      </c>
      <c r="G18" s="71" t="s">
        <v>100</v>
      </c>
      <c r="H18" s="71">
        <v>0.16027</v>
      </c>
      <c r="I18" s="71">
        <v>0.0205193</v>
      </c>
      <c r="J18" s="77">
        <v>7.6e-15</v>
      </c>
      <c r="K18" s="71">
        <v>-0.0648308</v>
      </c>
      <c r="L18" s="71">
        <v>0.122913</v>
      </c>
      <c r="M18" s="71">
        <v>0.668912</v>
      </c>
      <c r="N18" s="78">
        <f t="shared" si="0"/>
        <v>61.0069610166914</v>
      </c>
      <c r="O18" s="79">
        <f t="shared" si="1"/>
        <v>0.000532092301920451</v>
      </c>
    </row>
    <row r="19" spans="1:15">
      <c r="A19" s="71" t="s">
        <v>227</v>
      </c>
      <c r="B19" s="71">
        <v>11</v>
      </c>
      <c r="C19" s="71">
        <v>61983775</v>
      </c>
      <c r="D19" s="71" t="s">
        <v>53</v>
      </c>
      <c r="E19" s="71" t="s">
        <v>52</v>
      </c>
      <c r="F19" s="71">
        <v>0.042103</v>
      </c>
      <c r="G19" s="71" t="s">
        <v>229</v>
      </c>
      <c r="H19" s="71">
        <v>0.0653372</v>
      </c>
      <c r="I19" s="71">
        <v>0.0102102</v>
      </c>
      <c r="J19" s="77">
        <v>1.2e-10</v>
      </c>
      <c r="K19" s="71">
        <v>0.0145526</v>
      </c>
      <c r="L19" s="71">
        <v>0.068978</v>
      </c>
      <c r="M19" s="71">
        <v>0.841883</v>
      </c>
      <c r="N19" s="78">
        <f t="shared" si="0"/>
        <v>40.9498711478946</v>
      </c>
      <c r="O19" s="79">
        <f t="shared" si="1"/>
        <v>0.000344336363722153</v>
      </c>
    </row>
    <row r="20" spans="1:15">
      <c r="A20" s="71" t="s">
        <v>103</v>
      </c>
      <c r="B20" s="71">
        <v>11</v>
      </c>
      <c r="C20" s="71">
        <v>75450576</v>
      </c>
      <c r="D20" s="71" t="s">
        <v>49</v>
      </c>
      <c r="E20" s="71" t="s">
        <v>52</v>
      </c>
      <c r="F20" s="71">
        <v>0.159762</v>
      </c>
      <c r="G20" s="71" t="s">
        <v>104</v>
      </c>
      <c r="H20" s="71">
        <v>0.0598626</v>
      </c>
      <c r="I20" s="71">
        <v>0.00557189</v>
      </c>
      <c r="J20" s="77">
        <v>7.4e-28</v>
      </c>
      <c r="K20" s="71">
        <v>0.00599002</v>
      </c>
      <c r="L20" s="71">
        <v>0.035996</v>
      </c>
      <c r="M20" s="71">
        <v>0.871712</v>
      </c>
      <c r="N20" s="78">
        <f t="shared" si="0"/>
        <v>115.42664777473</v>
      </c>
      <c r="O20" s="79">
        <f t="shared" si="1"/>
        <v>0.000962092776964805</v>
      </c>
    </row>
    <row r="21" spans="1:15">
      <c r="A21" s="71" t="s">
        <v>105</v>
      </c>
      <c r="B21" s="71">
        <v>11</v>
      </c>
      <c r="C21" s="71">
        <v>116648917</v>
      </c>
      <c r="D21" s="71" t="s">
        <v>49</v>
      </c>
      <c r="E21" s="71" t="s">
        <v>53</v>
      </c>
      <c r="F21" s="71">
        <v>0.867229</v>
      </c>
      <c r="G21" s="71" t="s">
        <v>106</v>
      </c>
      <c r="H21" s="71">
        <v>0.0735236</v>
      </c>
      <c r="I21" s="71">
        <v>0.00599779</v>
      </c>
      <c r="J21" s="77">
        <v>5.3e-35</v>
      </c>
      <c r="K21" s="71">
        <v>-0.0827342</v>
      </c>
      <c r="L21" s="71">
        <v>0.04195</v>
      </c>
      <c r="M21" s="71">
        <v>0.0394022</v>
      </c>
      <c r="N21" s="78">
        <f t="shared" si="0"/>
        <v>150.269560326897</v>
      </c>
      <c r="O21" s="79">
        <f t="shared" si="1"/>
        <v>0.00124486008320479</v>
      </c>
    </row>
    <row r="22" spans="1:15">
      <c r="A22" s="71" t="s">
        <v>421</v>
      </c>
      <c r="B22" s="71">
        <v>15</v>
      </c>
      <c r="C22" s="71">
        <v>58724706</v>
      </c>
      <c r="D22" s="71" t="s">
        <v>48</v>
      </c>
      <c r="E22" s="71" t="s">
        <v>53</v>
      </c>
      <c r="F22" s="71">
        <v>0.069927</v>
      </c>
      <c r="G22" s="71" t="s">
        <v>115</v>
      </c>
      <c r="H22" s="71">
        <v>-0.0815347</v>
      </c>
      <c r="I22" s="71">
        <v>0.00800529</v>
      </c>
      <c r="J22" s="77">
        <v>1.2e-24</v>
      </c>
      <c r="K22" s="71">
        <v>0.0591515</v>
      </c>
      <c r="L22" s="71">
        <v>0.061652</v>
      </c>
      <c r="M22" s="71">
        <v>0.337669</v>
      </c>
      <c r="N22" s="78">
        <f t="shared" si="0"/>
        <v>103.736314990965</v>
      </c>
      <c r="O22" s="79">
        <f t="shared" si="1"/>
        <v>0.000864722748898021</v>
      </c>
    </row>
    <row r="23" spans="1:15">
      <c r="A23" s="71" t="s">
        <v>237</v>
      </c>
      <c r="B23" s="71">
        <v>15</v>
      </c>
      <c r="C23" s="71">
        <v>58580781</v>
      </c>
      <c r="D23" s="71" t="s">
        <v>49</v>
      </c>
      <c r="E23" s="71" t="s">
        <v>52</v>
      </c>
      <c r="F23" s="71">
        <v>0.219684</v>
      </c>
      <c r="G23" s="71" t="s">
        <v>112</v>
      </c>
      <c r="H23" s="71">
        <v>0.0352816</v>
      </c>
      <c r="I23" s="71">
        <v>0.00496671</v>
      </c>
      <c r="J23" s="77">
        <v>2.8e-13</v>
      </c>
      <c r="K23" s="71">
        <v>-0.0214157</v>
      </c>
      <c r="L23" s="71">
        <v>0.032497</v>
      </c>
      <c r="M23" s="71">
        <v>0.532774</v>
      </c>
      <c r="N23" s="78">
        <f t="shared" si="0"/>
        <v>50.46135849234</v>
      </c>
      <c r="O23" s="79">
        <f t="shared" si="1"/>
        <v>0.000426771568529646</v>
      </c>
    </row>
    <row r="24" spans="1:15">
      <c r="A24" s="71" t="s">
        <v>239</v>
      </c>
      <c r="B24" s="71">
        <v>15</v>
      </c>
      <c r="C24" s="71">
        <v>58680178</v>
      </c>
      <c r="D24" s="71" t="s">
        <v>49</v>
      </c>
      <c r="E24" s="71" t="s">
        <v>52</v>
      </c>
      <c r="F24" s="71">
        <v>0.356068</v>
      </c>
      <c r="G24" s="71" t="s">
        <v>112</v>
      </c>
      <c r="H24" s="71">
        <v>-0.0891379</v>
      </c>
      <c r="I24" s="71">
        <v>0.00427499</v>
      </c>
      <c r="J24" s="77">
        <v>9.9e-99</v>
      </c>
      <c r="K24" s="71">
        <v>-0.0312709</v>
      </c>
      <c r="L24" s="71">
        <v>0.027893</v>
      </c>
      <c r="M24" s="71">
        <v>0.291104</v>
      </c>
      <c r="N24" s="78">
        <f t="shared" si="0"/>
        <v>434.765015630128</v>
      </c>
      <c r="O24" s="79">
        <f t="shared" si="1"/>
        <v>0.00364357526596785</v>
      </c>
    </row>
    <row r="25" spans="1:15">
      <c r="A25" s="71" t="s">
        <v>118</v>
      </c>
      <c r="B25" s="71">
        <v>16</v>
      </c>
      <c r="C25" s="71">
        <v>15127534</v>
      </c>
      <c r="D25" s="71" t="s">
        <v>48</v>
      </c>
      <c r="E25" s="71" t="s">
        <v>52</v>
      </c>
      <c r="F25" s="71">
        <v>0.29597</v>
      </c>
      <c r="G25" s="71" t="s">
        <v>119</v>
      </c>
      <c r="H25" s="71">
        <v>0.0881716</v>
      </c>
      <c r="I25" s="71">
        <v>0.00448603</v>
      </c>
      <c r="J25" s="77">
        <v>1.4e-86</v>
      </c>
      <c r="K25" s="71">
        <v>-0.00667322</v>
      </c>
      <c r="L25" s="71">
        <v>0.029995</v>
      </c>
      <c r="M25" s="71">
        <v>0.830218</v>
      </c>
      <c r="N25" s="78">
        <f t="shared" si="0"/>
        <v>386.307461311549</v>
      </c>
      <c r="O25" s="79">
        <f t="shared" si="1"/>
        <v>0.00323986039764308</v>
      </c>
    </row>
    <row r="26" spans="1:15">
      <c r="A26" s="71" t="s">
        <v>422</v>
      </c>
      <c r="B26" s="71">
        <v>17</v>
      </c>
      <c r="C26" s="71">
        <v>73888423</v>
      </c>
      <c r="D26" s="71" t="s">
        <v>53</v>
      </c>
      <c r="E26" s="71" t="s">
        <v>48</v>
      </c>
      <c r="F26" s="71">
        <v>0.290719</v>
      </c>
      <c r="G26" s="71" t="s">
        <v>423</v>
      </c>
      <c r="H26" s="71">
        <v>0.0239677</v>
      </c>
      <c r="I26" s="71">
        <v>0.00450454</v>
      </c>
      <c r="J26" s="77">
        <v>4.1e-8</v>
      </c>
      <c r="K26" s="71">
        <v>-0.0108476</v>
      </c>
      <c r="L26" s="71">
        <v>0.029815</v>
      </c>
      <c r="M26" s="71">
        <v>0.726974</v>
      </c>
      <c r="N26" s="78">
        <f t="shared" si="0"/>
        <v>28.3107793242643</v>
      </c>
      <c r="O26" s="79">
        <f t="shared" si="1"/>
        <v>0.000236905126180185</v>
      </c>
    </row>
    <row r="27" spans="1:15">
      <c r="A27" s="71" t="s">
        <v>424</v>
      </c>
      <c r="B27" s="71">
        <v>17</v>
      </c>
      <c r="C27" s="71">
        <v>17407191</v>
      </c>
      <c r="D27" s="71" t="s">
        <v>49</v>
      </c>
      <c r="E27" s="71" t="s">
        <v>52</v>
      </c>
      <c r="F27" s="71">
        <v>0.756127</v>
      </c>
      <c r="G27" s="71" t="s">
        <v>425</v>
      </c>
      <c r="H27" s="71">
        <v>0.0277573</v>
      </c>
      <c r="I27" s="71">
        <v>0.00476891</v>
      </c>
      <c r="J27" s="77">
        <v>4.8e-9</v>
      </c>
      <c r="K27" s="71">
        <v>0.0219614</v>
      </c>
      <c r="L27" s="71">
        <v>0.03036</v>
      </c>
      <c r="M27" s="71">
        <v>0.492791</v>
      </c>
      <c r="N27" s="78">
        <f t="shared" si="0"/>
        <v>33.8778769093401</v>
      </c>
      <c r="O27" s="79">
        <f t="shared" si="1"/>
        <v>0.000284146886201748</v>
      </c>
    </row>
    <row r="28" spans="1:15">
      <c r="A28" s="71" t="s">
        <v>426</v>
      </c>
      <c r="B28" s="71">
        <v>18</v>
      </c>
      <c r="C28" s="71">
        <v>47166694</v>
      </c>
      <c r="D28" s="71" t="s">
        <v>53</v>
      </c>
      <c r="E28" s="71" t="s">
        <v>48</v>
      </c>
      <c r="F28" s="71">
        <v>0.654493</v>
      </c>
      <c r="G28" s="71" t="s">
        <v>123</v>
      </c>
      <c r="H28" s="71">
        <v>-0.0283663</v>
      </c>
      <c r="I28" s="71">
        <v>0.00429465</v>
      </c>
      <c r="J28" s="77">
        <v>5.7e-12</v>
      </c>
      <c r="K28" s="71">
        <v>-0.0221264</v>
      </c>
      <c r="L28" s="71">
        <v>0.029679</v>
      </c>
      <c r="M28" s="71">
        <v>0.459119</v>
      </c>
      <c r="N28" s="78">
        <f t="shared" si="0"/>
        <v>43.6264456330794</v>
      </c>
      <c r="O28" s="79">
        <f t="shared" si="1"/>
        <v>0.000363912719726033</v>
      </c>
    </row>
    <row r="29" spans="1:15">
      <c r="A29" s="71" t="s">
        <v>427</v>
      </c>
      <c r="B29" s="71">
        <v>19</v>
      </c>
      <c r="C29" s="72">
        <v>45441907</v>
      </c>
      <c r="D29" s="71" t="s">
        <v>49</v>
      </c>
      <c r="E29" s="71" t="s">
        <v>53</v>
      </c>
      <c r="F29" s="71">
        <v>0.504524</v>
      </c>
      <c r="G29" s="71" t="s">
        <v>125</v>
      </c>
      <c r="H29" s="71">
        <v>-0.0274747</v>
      </c>
      <c r="I29" s="71">
        <v>0.00439626</v>
      </c>
      <c r="J29" s="77">
        <v>7.5e-10</v>
      </c>
      <c r="K29" s="71">
        <v>-0.0109666</v>
      </c>
      <c r="L29" s="71">
        <v>0.029041</v>
      </c>
      <c r="M29" s="71">
        <v>0.710686</v>
      </c>
      <c r="N29" s="78">
        <f t="shared" si="0"/>
        <v>39.05702678934</v>
      </c>
      <c r="O29" s="79">
        <f t="shared" si="1"/>
        <v>0.00037739867128108</v>
      </c>
    </row>
    <row r="30" spans="1:15">
      <c r="A30" s="71" t="s">
        <v>126</v>
      </c>
      <c r="B30" s="71">
        <v>19</v>
      </c>
      <c r="C30" s="71">
        <v>19379549</v>
      </c>
      <c r="D30" s="71" t="s">
        <v>52</v>
      </c>
      <c r="E30" s="71" t="s">
        <v>49</v>
      </c>
      <c r="F30" s="71">
        <v>0.074383</v>
      </c>
      <c r="G30" s="71" t="s">
        <v>127</v>
      </c>
      <c r="H30" s="71">
        <v>0.143289</v>
      </c>
      <c r="I30" s="71">
        <v>0.00779781</v>
      </c>
      <c r="J30" s="77">
        <v>3.4e-79</v>
      </c>
      <c r="K30" s="71">
        <v>0.0149162</v>
      </c>
      <c r="L30" s="71">
        <v>0.052755</v>
      </c>
      <c r="M30" s="71">
        <v>0.785529</v>
      </c>
      <c r="N30" s="78">
        <f t="shared" si="0"/>
        <v>337.660613720465</v>
      </c>
      <c r="O30" s="79">
        <f t="shared" si="1"/>
        <v>0.00282722720913972</v>
      </c>
    </row>
    <row r="31" spans="1:15">
      <c r="A31" s="71" t="s">
        <v>132</v>
      </c>
      <c r="B31" s="71">
        <v>21</v>
      </c>
      <c r="C31" s="71">
        <v>40555561</v>
      </c>
      <c r="D31" s="71" t="s">
        <v>49</v>
      </c>
      <c r="E31" s="71" t="s">
        <v>52</v>
      </c>
      <c r="F31" s="71">
        <v>0.142254</v>
      </c>
      <c r="G31" s="71" t="s">
        <v>133</v>
      </c>
      <c r="H31" s="71">
        <v>0.0343687</v>
      </c>
      <c r="I31" s="71">
        <v>0.00587978</v>
      </c>
      <c r="J31" s="77">
        <v>6e-9</v>
      </c>
      <c r="K31" s="71">
        <v>0.0608862</v>
      </c>
      <c r="L31" s="71">
        <v>0.042559</v>
      </c>
      <c r="M31" s="71">
        <v>0.14428</v>
      </c>
      <c r="N31" s="78">
        <f t="shared" si="0"/>
        <v>34.1667804598412</v>
      </c>
      <c r="O31" s="79">
        <f t="shared" si="1"/>
        <v>0.000288256689453767</v>
      </c>
    </row>
  </sheetData>
  <mergeCells count="12">
    <mergeCell ref="A1:O1"/>
    <mergeCell ref="H2:J2"/>
    <mergeCell ref="K2:M2"/>
    <mergeCell ref="A2:A3"/>
    <mergeCell ref="B2:B3"/>
    <mergeCell ref="C2:C3"/>
    <mergeCell ref="D2:D3"/>
    <mergeCell ref="E2:E3"/>
    <mergeCell ref="F2:F3"/>
    <mergeCell ref="G2:G3"/>
    <mergeCell ref="N2:N3"/>
    <mergeCell ref="O2:O3"/>
  </mergeCell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9"/>
  <sheetViews>
    <sheetView zoomScale="85" zoomScaleNormal="85" topLeftCell="A78" workbookViewId="0">
      <selection activeCell="A93" sqref="A93:A107"/>
    </sheetView>
  </sheetViews>
  <sheetFormatPr defaultColWidth="8.88888888888889" defaultRowHeight="14.4"/>
  <cols>
    <col min="1" max="1" width="12.5555555555556" customWidth="1"/>
    <col min="2" max="2" width="17.2222222222222" customWidth="1"/>
    <col min="3" max="3" width="22.2222222222222" customWidth="1"/>
    <col min="4" max="4" width="15.6666666666667" customWidth="1"/>
    <col min="5" max="6" width="15.2222222222222" customWidth="1"/>
    <col min="7" max="7" width="10.6666666666667" customWidth="1"/>
    <col min="8" max="8" width="10.3333333333333" customWidth="1"/>
    <col min="9" max="9" width="11.1111111111111" customWidth="1"/>
    <col min="10" max="10" width="12.1111111111111" customWidth="1"/>
  </cols>
  <sheetData>
    <row r="1" ht="20" customHeight="1" spans="1:10">
      <c r="A1" s="52" t="s">
        <v>440</v>
      </c>
      <c r="B1" s="52"/>
      <c r="C1" s="52"/>
      <c r="D1" s="52"/>
      <c r="E1" s="52"/>
      <c r="F1" s="52"/>
      <c r="G1" s="52"/>
      <c r="H1" s="52"/>
      <c r="I1" s="52"/>
      <c r="J1" s="52"/>
    </row>
    <row r="2" ht="31.2" spans="1:10">
      <c r="A2" s="53" t="s">
        <v>441</v>
      </c>
      <c r="B2" s="53" t="s">
        <v>442</v>
      </c>
      <c r="C2" s="53" t="s">
        <v>443</v>
      </c>
      <c r="D2" s="53" t="s">
        <v>3</v>
      </c>
      <c r="E2" s="54" t="s">
        <v>42</v>
      </c>
      <c r="F2" s="54" t="s">
        <v>43</v>
      </c>
      <c r="G2" s="55" t="s">
        <v>444</v>
      </c>
      <c r="H2" s="55" t="s">
        <v>445</v>
      </c>
      <c r="I2" s="55" t="s">
        <v>446</v>
      </c>
      <c r="J2" s="64" t="s">
        <v>447</v>
      </c>
    </row>
    <row r="3" ht="15.6" spans="1:10">
      <c r="A3" s="56" t="s">
        <v>7</v>
      </c>
      <c r="B3" s="56" t="s">
        <v>23</v>
      </c>
      <c r="C3" s="57" t="s">
        <v>448</v>
      </c>
      <c r="D3" s="57">
        <v>42</v>
      </c>
      <c r="E3" s="58">
        <v>-0.0157929822054491</v>
      </c>
      <c r="F3" s="58">
        <v>0.133911765505334</v>
      </c>
      <c r="G3" s="58">
        <v>0.984331073012156</v>
      </c>
      <c r="H3" s="58">
        <v>0.7570999176858</v>
      </c>
      <c r="I3" s="58">
        <v>1.27976194246446</v>
      </c>
      <c r="J3" s="58">
        <v>0.90670882194188</v>
      </c>
    </row>
    <row r="4" ht="15.6" spans="1:10">
      <c r="A4" s="59"/>
      <c r="B4" s="59"/>
      <c r="C4" s="57" t="s">
        <v>449</v>
      </c>
      <c r="D4" s="57">
        <v>42</v>
      </c>
      <c r="E4" s="58">
        <v>0.0285751097432948</v>
      </c>
      <c r="F4" s="58">
        <v>0.0937586245243006</v>
      </c>
      <c r="G4" s="58">
        <v>1.02898729490367</v>
      </c>
      <c r="H4" s="58">
        <v>0.856250937663934</v>
      </c>
      <c r="I4" s="58">
        <v>1.23657073703403</v>
      </c>
      <c r="J4" s="58">
        <v>0.76053894536696</v>
      </c>
    </row>
    <row r="5" ht="15.6" spans="1:10">
      <c r="A5" s="59"/>
      <c r="B5" s="59"/>
      <c r="C5" s="57" t="s">
        <v>450</v>
      </c>
      <c r="D5" s="57">
        <v>42</v>
      </c>
      <c r="E5" s="58">
        <v>0.00475750451934404</v>
      </c>
      <c r="F5" s="58">
        <v>0.0714888238999318</v>
      </c>
      <c r="G5" s="58">
        <v>1.00476883941211</v>
      </c>
      <c r="H5" s="58">
        <v>0.873400914979694</v>
      </c>
      <c r="I5" s="58">
        <v>1.15589576715411</v>
      </c>
      <c r="J5" s="58">
        <v>0.946940805940544</v>
      </c>
    </row>
    <row r="6" ht="15.6" spans="1:10">
      <c r="A6" s="59"/>
      <c r="B6" s="59"/>
      <c r="C6" s="57" t="s">
        <v>451</v>
      </c>
      <c r="D6" s="57">
        <v>42</v>
      </c>
      <c r="E6" s="58">
        <v>0.0458803492466471</v>
      </c>
      <c r="F6" s="58">
        <v>0.164753184313683</v>
      </c>
      <c r="G6" s="58">
        <v>1.04694913520967</v>
      </c>
      <c r="H6" s="58">
        <v>0.758027289500574</v>
      </c>
      <c r="I6" s="58">
        <v>1.44599344495689</v>
      </c>
      <c r="J6" s="58">
        <v>0.7820441878348</v>
      </c>
    </row>
    <row r="7" ht="15.6" spans="1:10">
      <c r="A7" s="59"/>
      <c r="B7" s="60"/>
      <c r="C7" s="57" t="s">
        <v>452</v>
      </c>
      <c r="D7" s="57">
        <v>42</v>
      </c>
      <c r="E7" s="58">
        <v>0.0458803492466471</v>
      </c>
      <c r="F7" s="58">
        <v>0.0980072693040422</v>
      </c>
      <c r="G7" s="58">
        <v>1.04694913520967</v>
      </c>
      <c r="H7" s="58">
        <v>0.863972880838344</v>
      </c>
      <c r="I7" s="58">
        <v>1.26867696431939</v>
      </c>
      <c r="J7" s="58">
        <v>0.642169279765383</v>
      </c>
    </row>
    <row r="8" ht="15.6" spans="1:10">
      <c r="A8" s="59"/>
      <c r="B8" s="61" t="s">
        <v>453</v>
      </c>
      <c r="C8" s="57" t="s">
        <v>448</v>
      </c>
      <c r="D8" s="57">
        <v>44</v>
      </c>
      <c r="E8" s="58">
        <v>0.256967167893112</v>
      </c>
      <c r="F8" s="58">
        <v>0.0976431816634704</v>
      </c>
      <c r="G8" s="58">
        <v>1.29300267406045</v>
      </c>
      <c r="H8" s="58">
        <v>1.06778513072026</v>
      </c>
      <c r="I8" s="58">
        <v>1.56572316567075</v>
      </c>
      <c r="J8" s="58">
        <v>0.0118323899354237</v>
      </c>
    </row>
    <row r="9" ht="15.6" spans="1:10">
      <c r="A9" s="59"/>
      <c r="B9" s="62"/>
      <c r="C9" s="57" t="s">
        <v>449</v>
      </c>
      <c r="D9" s="57">
        <v>44</v>
      </c>
      <c r="E9" s="58">
        <v>0.252701436141206</v>
      </c>
      <c r="F9" s="58">
        <v>0.0742742712968405</v>
      </c>
      <c r="G9" s="58">
        <v>1.28749881882931</v>
      </c>
      <c r="H9" s="58">
        <v>1.11307211595021</v>
      </c>
      <c r="I9" s="58">
        <v>1.48925948708342</v>
      </c>
      <c r="J9" s="58">
        <v>0.000668275549879059</v>
      </c>
    </row>
    <row r="10" ht="15.6" spans="1:10">
      <c r="A10" s="59"/>
      <c r="B10" s="62"/>
      <c r="C10" s="57" t="s">
        <v>450</v>
      </c>
      <c r="D10" s="57">
        <v>44</v>
      </c>
      <c r="E10" s="58">
        <v>0.216118598837675</v>
      </c>
      <c r="F10" s="58">
        <v>0.0703545590789904</v>
      </c>
      <c r="G10" s="58">
        <v>1.24124958102908</v>
      </c>
      <c r="H10" s="58">
        <v>1.0813644928973</v>
      </c>
      <c r="I10" s="58">
        <v>1.42477447014823</v>
      </c>
      <c r="J10" s="58">
        <v>0.00212737141005901</v>
      </c>
    </row>
    <row r="11" ht="15.6" spans="1:10">
      <c r="A11" s="59"/>
      <c r="B11" s="62"/>
      <c r="C11" s="57" t="s">
        <v>451</v>
      </c>
      <c r="D11" s="57">
        <v>44</v>
      </c>
      <c r="E11" s="58">
        <v>0.388676202592055</v>
      </c>
      <c r="F11" s="58">
        <v>0.187759662571772</v>
      </c>
      <c r="G11" s="58">
        <v>1.47502686412504</v>
      </c>
      <c r="H11" s="58">
        <v>1.02088231077246</v>
      </c>
      <c r="I11" s="58">
        <v>2.13119987184838</v>
      </c>
      <c r="J11" s="58">
        <v>0.0444854718484896</v>
      </c>
    </row>
    <row r="12" ht="15.6" spans="1:10">
      <c r="A12" s="59"/>
      <c r="B12" s="63"/>
      <c r="C12" s="57" t="s">
        <v>452</v>
      </c>
      <c r="D12" s="57">
        <v>44</v>
      </c>
      <c r="E12" s="58">
        <v>0.243946851868638</v>
      </c>
      <c r="F12" s="58">
        <v>0.0680039678822516</v>
      </c>
      <c r="G12" s="58">
        <v>1.27627649697594</v>
      </c>
      <c r="H12" s="58">
        <v>1.11701402372408</v>
      </c>
      <c r="I12" s="58">
        <v>1.45824641601415</v>
      </c>
      <c r="J12" s="58">
        <v>0.000849420222272266</v>
      </c>
    </row>
    <row r="13" ht="15.6" spans="1:10">
      <c r="A13" s="59"/>
      <c r="B13" s="61" t="s">
        <v>454</v>
      </c>
      <c r="C13" s="57" t="s">
        <v>448</v>
      </c>
      <c r="D13" s="57">
        <v>41</v>
      </c>
      <c r="E13" s="58">
        <v>-0.025709216414957</v>
      </c>
      <c r="F13" s="58">
        <v>0.186789299071772</v>
      </c>
      <c r="G13" s="58">
        <v>0.974618451455629</v>
      </c>
      <c r="H13" s="58">
        <v>0.675828291003606</v>
      </c>
      <c r="I13" s="58">
        <v>1.40550660361849</v>
      </c>
      <c r="J13" s="58">
        <v>0.891235060785785</v>
      </c>
    </row>
    <row r="14" ht="15.6" spans="1:10">
      <c r="A14" s="59"/>
      <c r="B14" s="62"/>
      <c r="C14" s="57" t="s">
        <v>449</v>
      </c>
      <c r="D14" s="57">
        <v>41</v>
      </c>
      <c r="E14" s="58">
        <v>-0.0866639588366884</v>
      </c>
      <c r="F14" s="58">
        <v>0.135592153694691</v>
      </c>
      <c r="G14" s="58">
        <v>0.916985188633816</v>
      </c>
      <c r="H14" s="58">
        <v>0.702981586627663</v>
      </c>
      <c r="I14" s="58">
        <v>1.19613635999709</v>
      </c>
      <c r="J14" s="58">
        <v>0.522724233879809</v>
      </c>
    </row>
    <row r="15" ht="15" customHeight="1" spans="1:10">
      <c r="A15" s="59"/>
      <c r="B15" s="62"/>
      <c r="C15" s="57" t="s">
        <v>450</v>
      </c>
      <c r="D15" s="57">
        <v>41</v>
      </c>
      <c r="E15" s="58">
        <v>-0.0875741931300302</v>
      </c>
      <c r="F15" s="58">
        <v>0.0995765820224545</v>
      </c>
      <c r="G15" s="58">
        <v>0.916150897026653</v>
      </c>
      <c r="H15" s="58">
        <v>0.75371249210721</v>
      </c>
      <c r="I15" s="58">
        <v>1.11359765814171</v>
      </c>
      <c r="J15" s="58">
        <v>0.379148797157122</v>
      </c>
    </row>
    <row r="16" ht="15.6" spans="1:10">
      <c r="A16" s="59"/>
      <c r="B16" s="62"/>
      <c r="C16" s="57" t="s">
        <v>451</v>
      </c>
      <c r="D16" s="57">
        <v>41</v>
      </c>
      <c r="E16" s="58">
        <v>0.0015604220112766</v>
      </c>
      <c r="F16" s="58">
        <v>0.262621560674962</v>
      </c>
      <c r="G16" s="58">
        <v>1.0015616401032</v>
      </c>
      <c r="H16" s="58">
        <v>0.598590330683917</v>
      </c>
      <c r="I16" s="58">
        <v>1.67581343617778</v>
      </c>
      <c r="J16" s="58">
        <v>0.995288761675322</v>
      </c>
    </row>
    <row r="17" ht="15.6" spans="1:10">
      <c r="A17" s="60"/>
      <c r="B17" s="63"/>
      <c r="C17" s="57" t="s">
        <v>452</v>
      </c>
      <c r="D17" s="57">
        <v>41</v>
      </c>
      <c r="E17" s="58">
        <v>-0.106520803117305</v>
      </c>
      <c r="F17" s="58">
        <v>0.143649991733312</v>
      </c>
      <c r="G17" s="58">
        <v>0.898956346872373</v>
      </c>
      <c r="H17" s="58">
        <v>0.678361608795287</v>
      </c>
      <c r="I17" s="58">
        <v>1.19128574362762</v>
      </c>
      <c r="J17" s="58">
        <v>0.462703771505082</v>
      </c>
    </row>
    <row r="18" ht="15.6" spans="1:10">
      <c r="A18" s="56" t="s">
        <v>11</v>
      </c>
      <c r="B18" s="56" t="s">
        <v>23</v>
      </c>
      <c r="C18" s="57" t="s">
        <v>448</v>
      </c>
      <c r="D18" s="57">
        <v>38</v>
      </c>
      <c r="E18" s="58">
        <v>0.20722660171294</v>
      </c>
      <c r="F18" s="58">
        <v>0.0679268135240839</v>
      </c>
      <c r="G18" s="58">
        <v>1.23026131951957</v>
      </c>
      <c r="H18" s="58">
        <v>1.07690377330595</v>
      </c>
      <c r="I18" s="58">
        <v>1.40545789867526</v>
      </c>
      <c r="J18" s="58">
        <v>0.00426840541074165</v>
      </c>
    </row>
    <row r="19" ht="15.6" spans="1:10">
      <c r="A19" s="59"/>
      <c r="B19" s="59"/>
      <c r="C19" s="57" t="s">
        <v>449</v>
      </c>
      <c r="D19" s="57">
        <v>38</v>
      </c>
      <c r="E19" s="58">
        <v>0.187429633262597</v>
      </c>
      <c r="F19" s="58">
        <v>0.0597943433868247</v>
      </c>
      <c r="G19" s="58">
        <v>1.20614537392001</v>
      </c>
      <c r="H19" s="58">
        <v>1.07275780464393</v>
      </c>
      <c r="I19" s="58">
        <v>1.35611846097127</v>
      </c>
      <c r="J19" s="58">
        <v>0.00172105418001141</v>
      </c>
    </row>
    <row r="20" ht="15.6" spans="1:10">
      <c r="A20" s="59"/>
      <c r="B20" s="59"/>
      <c r="C20" s="57" t="s">
        <v>450</v>
      </c>
      <c r="D20" s="57">
        <v>38</v>
      </c>
      <c r="E20" s="58">
        <v>0.143883037892335</v>
      </c>
      <c r="F20" s="58">
        <v>0.0480232034261475</v>
      </c>
      <c r="G20" s="58">
        <v>1.15474903874465</v>
      </c>
      <c r="H20" s="58">
        <v>1.05101625623939</v>
      </c>
      <c r="I20" s="58">
        <v>1.26871999796926</v>
      </c>
      <c r="J20" s="58">
        <v>0.00273443331101453</v>
      </c>
    </row>
    <row r="21" ht="15.6" spans="1:10">
      <c r="A21" s="59"/>
      <c r="B21" s="59"/>
      <c r="C21" s="57" t="s">
        <v>451</v>
      </c>
      <c r="D21" s="57">
        <v>38</v>
      </c>
      <c r="E21" s="58">
        <v>0.0336312010135258</v>
      </c>
      <c r="F21" s="58">
        <v>0.166039286268699</v>
      </c>
      <c r="G21" s="58">
        <v>1.03420312332341</v>
      </c>
      <c r="H21" s="58">
        <v>0.746913572451017</v>
      </c>
      <c r="I21" s="58">
        <v>1.43199446327109</v>
      </c>
      <c r="J21" s="58">
        <v>0.840596728557257</v>
      </c>
    </row>
    <row r="22" ht="15.6" spans="1:10">
      <c r="A22" s="59"/>
      <c r="B22" s="60"/>
      <c r="C22" s="57" t="s">
        <v>452</v>
      </c>
      <c r="D22" s="57">
        <v>38</v>
      </c>
      <c r="E22" s="58">
        <v>0.188973565199429</v>
      </c>
      <c r="F22" s="58">
        <v>0.0582681649173207</v>
      </c>
      <c r="G22" s="58">
        <v>1.20800901858333</v>
      </c>
      <c r="H22" s="58">
        <v>1.0776340697758</v>
      </c>
      <c r="I22" s="58">
        <v>1.35415706491375</v>
      </c>
      <c r="J22" s="58">
        <v>0.00250691790375679</v>
      </c>
    </row>
    <row r="23" ht="15.6" spans="1:10">
      <c r="A23" s="59"/>
      <c r="B23" s="61" t="s">
        <v>453</v>
      </c>
      <c r="C23" s="57" t="s">
        <v>448</v>
      </c>
      <c r="D23" s="57">
        <v>39</v>
      </c>
      <c r="E23" s="58">
        <v>0.20722660171294</v>
      </c>
      <c r="F23" s="58">
        <v>0.0679268135240839</v>
      </c>
      <c r="G23" s="58">
        <v>1.37135157910102</v>
      </c>
      <c r="H23" s="58">
        <v>1.07753288255205</v>
      </c>
      <c r="I23" s="58">
        <v>1.74528794801026</v>
      </c>
      <c r="J23" s="58">
        <v>0.00426840541074165</v>
      </c>
    </row>
    <row r="24" ht="15.6" spans="1:10">
      <c r="A24" s="59"/>
      <c r="B24" s="62"/>
      <c r="C24" s="57" t="s">
        <v>449</v>
      </c>
      <c r="D24" s="57">
        <v>39</v>
      </c>
      <c r="E24" s="58">
        <v>0.187429633262597</v>
      </c>
      <c r="F24" s="58">
        <v>0.0597943433868247</v>
      </c>
      <c r="G24" s="58">
        <v>1.35244649097444</v>
      </c>
      <c r="H24" s="58">
        <v>1.1377104085045</v>
      </c>
      <c r="I24" s="58">
        <v>1.60771273364144</v>
      </c>
      <c r="J24" s="58">
        <v>0.00172105418001141</v>
      </c>
    </row>
    <row r="25" ht="15.6" spans="1:10">
      <c r="A25" s="59"/>
      <c r="B25" s="62"/>
      <c r="C25" s="57" t="s">
        <v>450</v>
      </c>
      <c r="D25" s="57">
        <v>39</v>
      </c>
      <c r="E25" s="58">
        <v>0.143883037892335</v>
      </c>
      <c r="F25" s="58">
        <v>0.0480232034261475</v>
      </c>
      <c r="G25" s="58">
        <v>1.34024927564679</v>
      </c>
      <c r="H25" s="58">
        <v>1.13215417127918</v>
      </c>
      <c r="I25" s="58">
        <v>1.58659321004153</v>
      </c>
      <c r="J25" s="58">
        <v>0.00273443331101453</v>
      </c>
    </row>
    <row r="26" ht="15.6" spans="1:10">
      <c r="A26" s="59"/>
      <c r="B26" s="62"/>
      <c r="C26" s="57" t="s">
        <v>451</v>
      </c>
      <c r="D26" s="57">
        <v>39</v>
      </c>
      <c r="E26" s="58">
        <v>0.0336312010135258</v>
      </c>
      <c r="F26" s="58">
        <v>0.166039286268699</v>
      </c>
      <c r="G26" s="58">
        <v>1.45208127431303</v>
      </c>
      <c r="H26" s="58">
        <v>0.878308575504442</v>
      </c>
      <c r="I26" s="58">
        <v>2.40068250045214</v>
      </c>
      <c r="J26" s="58">
        <v>0.840596728557257</v>
      </c>
    </row>
    <row r="27" ht="15.6" spans="1:10">
      <c r="A27" s="59"/>
      <c r="B27" s="63"/>
      <c r="C27" s="57" t="s">
        <v>452</v>
      </c>
      <c r="D27" s="57">
        <v>39</v>
      </c>
      <c r="E27" s="58">
        <v>0.188973565199429</v>
      </c>
      <c r="F27" s="58">
        <v>0.0582681649173207</v>
      </c>
      <c r="G27" s="58">
        <v>1.33119400845024</v>
      </c>
      <c r="H27" s="58">
        <v>1.12621933367746</v>
      </c>
      <c r="I27" s="58">
        <v>1.57347457563833</v>
      </c>
      <c r="J27" s="58">
        <v>0.00250691790375679</v>
      </c>
    </row>
    <row r="28" ht="15.6" spans="1:10">
      <c r="A28" s="59"/>
      <c r="B28" s="61" t="s">
        <v>454</v>
      </c>
      <c r="C28" s="57" t="s">
        <v>448</v>
      </c>
      <c r="D28" s="57">
        <v>36</v>
      </c>
      <c r="E28" s="58">
        <v>-0.149170088055145</v>
      </c>
      <c r="F28" s="58">
        <v>0.248394184009239</v>
      </c>
      <c r="G28" s="58">
        <v>0.8614225847457</v>
      </c>
      <c r="H28" s="58">
        <v>0.529393806308165</v>
      </c>
      <c r="I28" s="58">
        <v>1.40169541212579</v>
      </c>
      <c r="J28" s="58">
        <v>0.552130306399191</v>
      </c>
    </row>
    <row r="29" ht="15.6" spans="1:10">
      <c r="A29" s="59"/>
      <c r="B29" s="62"/>
      <c r="C29" s="57" t="s">
        <v>449</v>
      </c>
      <c r="D29" s="57">
        <v>36</v>
      </c>
      <c r="E29" s="58">
        <v>-0.123543406513985</v>
      </c>
      <c r="F29" s="58">
        <v>0.173709253122883</v>
      </c>
      <c r="G29" s="58">
        <v>0.883783278460251</v>
      </c>
      <c r="H29" s="58">
        <v>0.62875503940954</v>
      </c>
      <c r="I29" s="58">
        <v>1.24225307843171</v>
      </c>
      <c r="J29" s="58">
        <v>0.476955366068141</v>
      </c>
    </row>
    <row r="30" ht="15.6" spans="1:10">
      <c r="A30" s="59"/>
      <c r="B30" s="62"/>
      <c r="C30" s="57" t="s">
        <v>450</v>
      </c>
      <c r="D30" s="57">
        <v>36</v>
      </c>
      <c r="E30" s="58">
        <v>-0.143022096332177</v>
      </c>
      <c r="F30" s="58">
        <v>0.116723012387486</v>
      </c>
      <c r="G30" s="58">
        <v>0.866734917021261</v>
      </c>
      <c r="H30" s="58">
        <v>0.689492678332925</v>
      </c>
      <c r="I30" s="58">
        <v>1.08953936711873</v>
      </c>
      <c r="J30" s="58">
        <v>0.220457725645909</v>
      </c>
    </row>
    <row r="31" ht="15.6" spans="1:10">
      <c r="A31" s="59"/>
      <c r="B31" s="62"/>
      <c r="C31" s="57" t="s">
        <v>451</v>
      </c>
      <c r="D31" s="57">
        <v>36</v>
      </c>
      <c r="E31" s="58">
        <v>-0.0280255483629439</v>
      </c>
      <c r="F31" s="58">
        <v>0.272365340668712</v>
      </c>
      <c r="G31" s="58">
        <v>0.972363524187675</v>
      </c>
      <c r="H31" s="58">
        <v>0.570146681055417</v>
      </c>
      <c r="I31" s="58">
        <v>1.65832908370254</v>
      </c>
      <c r="J31" s="58">
        <v>0.918632113404208</v>
      </c>
    </row>
    <row r="32" ht="15.6" spans="1:10">
      <c r="A32" s="60"/>
      <c r="B32" s="63"/>
      <c r="C32" s="57" t="s">
        <v>452</v>
      </c>
      <c r="D32" s="57">
        <v>36</v>
      </c>
      <c r="E32" s="58">
        <v>-0.118476681815846</v>
      </c>
      <c r="F32" s="58">
        <v>0.195450767665183</v>
      </c>
      <c r="G32" s="58">
        <v>0.888272528317707</v>
      </c>
      <c r="H32" s="58">
        <v>0.605585096621308</v>
      </c>
      <c r="I32" s="58">
        <v>1.30291859718162</v>
      </c>
      <c r="J32" s="58">
        <v>0.548312470954284</v>
      </c>
    </row>
    <row r="33" ht="15.6" spans="1:10">
      <c r="A33" s="56" t="s">
        <v>13</v>
      </c>
      <c r="B33" s="56" t="s">
        <v>23</v>
      </c>
      <c r="C33" s="57" t="s">
        <v>448</v>
      </c>
      <c r="D33" s="57">
        <v>5</v>
      </c>
      <c r="E33" s="58">
        <v>1.51488323758103</v>
      </c>
      <c r="F33" s="58">
        <v>1.20418586750995</v>
      </c>
      <c r="G33" s="58">
        <v>4.54888995644092</v>
      </c>
      <c r="H33" s="58">
        <v>0.42941946548627</v>
      </c>
      <c r="I33" s="58">
        <v>48.1869162879639</v>
      </c>
      <c r="J33" s="58">
        <v>0.29739344253042</v>
      </c>
    </row>
    <row r="34" ht="15.6" spans="1:10">
      <c r="A34" s="59"/>
      <c r="B34" s="59"/>
      <c r="C34" s="57" t="s">
        <v>449</v>
      </c>
      <c r="D34" s="57">
        <v>5</v>
      </c>
      <c r="E34" s="58">
        <v>-0.00417169974699755</v>
      </c>
      <c r="F34" s="58">
        <v>0.55964931693371</v>
      </c>
      <c r="G34" s="58">
        <v>0.995836989704931</v>
      </c>
      <c r="H34" s="58">
        <v>0.332510326928461</v>
      </c>
      <c r="I34" s="58">
        <v>2.98243762599872</v>
      </c>
      <c r="J34" s="58">
        <v>0.99405251843345</v>
      </c>
    </row>
    <row r="35" ht="15.6" spans="1:10">
      <c r="A35" s="59"/>
      <c r="B35" s="59"/>
      <c r="C35" s="57" t="s">
        <v>450</v>
      </c>
      <c r="D35" s="57">
        <v>5</v>
      </c>
      <c r="E35" s="58">
        <v>0.194597408742592</v>
      </c>
      <c r="F35" s="58">
        <v>0.463797306889535</v>
      </c>
      <c r="G35" s="58">
        <v>1.21482181138696</v>
      </c>
      <c r="H35" s="58">
        <v>0.489463535688941</v>
      </c>
      <c r="I35" s="58">
        <v>3.01512150715015</v>
      </c>
      <c r="J35" s="58">
        <v>0.674796500216512</v>
      </c>
    </row>
    <row r="36" ht="15.6" spans="1:10">
      <c r="A36" s="59"/>
      <c r="B36" s="59"/>
      <c r="C36" s="57" t="s">
        <v>451</v>
      </c>
      <c r="D36" s="57">
        <v>5</v>
      </c>
      <c r="E36" s="58">
        <v>-0.220095192904568</v>
      </c>
      <c r="F36" s="58">
        <v>0.782415535481772</v>
      </c>
      <c r="G36" s="58">
        <v>0.802442407503102</v>
      </c>
      <c r="H36" s="58">
        <v>0.173144349460536</v>
      </c>
      <c r="I36" s="58">
        <v>3.7189421391204</v>
      </c>
      <c r="J36" s="58">
        <v>0.792430699072437</v>
      </c>
    </row>
    <row r="37" ht="15.6" spans="1:10">
      <c r="A37" s="59"/>
      <c r="B37" s="60"/>
      <c r="C37" s="57" t="s">
        <v>452</v>
      </c>
      <c r="D37" s="57">
        <v>5</v>
      </c>
      <c r="E37" s="58">
        <v>-0.045996712618896</v>
      </c>
      <c r="F37" s="58">
        <v>0.758699000634439</v>
      </c>
      <c r="G37" s="58">
        <v>0.955045101782775</v>
      </c>
      <c r="H37" s="58">
        <v>0.215876940434165</v>
      </c>
      <c r="I37" s="58">
        <v>4.22514393897218</v>
      </c>
      <c r="J37" s="58">
        <v>0.954565454493127</v>
      </c>
    </row>
    <row r="38" ht="15.6" spans="1:10">
      <c r="A38" s="59"/>
      <c r="B38" s="61" t="s">
        <v>453</v>
      </c>
      <c r="C38" s="57" t="s">
        <v>448</v>
      </c>
      <c r="D38" s="57">
        <v>7</v>
      </c>
      <c r="E38" s="58">
        <v>1.68386871030507</v>
      </c>
      <c r="F38" s="58">
        <v>1.69797483392976</v>
      </c>
      <c r="G38" s="58">
        <v>5.38635395755194</v>
      </c>
      <c r="H38" s="58">
        <v>0.193174382027445</v>
      </c>
      <c r="I38" s="58">
        <v>150.189733501585</v>
      </c>
      <c r="J38" s="58">
        <v>0.366882674003964</v>
      </c>
    </row>
    <row r="39" ht="15.6" spans="1:10">
      <c r="A39" s="59"/>
      <c r="B39" s="62"/>
      <c r="C39" s="57" t="s">
        <v>449</v>
      </c>
      <c r="D39" s="57">
        <v>7</v>
      </c>
      <c r="E39" s="58">
        <v>0.944580186203102</v>
      </c>
      <c r="F39" s="58">
        <v>0.725493319439408</v>
      </c>
      <c r="G39" s="58">
        <v>2.5717335027244</v>
      </c>
      <c r="H39" s="58">
        <v>0.620402560880999</v>
      </c>
      <c r="I39" s="58">
        <v>10.660518872848</v>
      </c>
      <c r="J39" s="58">
        <v>0.192922094488495</v>
      </c>
    </row>
    <row r="40" ht="15.6" spans="1:10">
      <c r="A40" s="59"/>
      <c r="B40" s="62"/>
      <c r="C40" s="57" t="s">
        <v>450</v>
      </c>
      <c r="D40" s="57">
        <v>7</v>
      </c>
      <c r="E40" s="58">
        <v>1.05410754712145</v>
      </c>
      <c r="F40" s="58">
        <v>0.564975663990244</v>
      </c>
      <c r="G40" s="58">
        <v>2.86941319479205</v>
      </c>
      <c r="H40" s="58">
        <v>0.948147920800627</v>
      </c>
      <c r="I40" s="58">
        <v>8.68380545041352</v>
      </c>
      <c r="J40" s="58">
        <v>0.0620753096341576</v>
      </c>
    </row>
    <row r="41" ht="15.6" spans="1:10">
      <c r="A41" s="59"/>
      <c r="B41" s="62"/>
      <c r="C41" s="57" t="s">
        <v>451</v>
      </c>
      <c r="D41" s="57">
        <v>7</v>
      </c>
      <c r="E41" s="58">
        <v>-0.126637122971167</v>
      </c>
      <c r="F41" s="58">
        <v>1.30293961371369</v>
      </c>
      <c r="G41" s="58">
        <v>0.881053328609867</v>
      </c>
      <c r="H41" s="58">
        <v>0.0685358189603666</v>
      </c>
      <c r="I41" s="58">
        <v>11.3262667555403</v>
      </c>
      <c r="J41" s="58">
        <v>0.925738172876398</v>
      </c>
    </row>
    <row r="42" ht="15.6" spans="1:10">
      <c r="A42" s="59"/>
      <c r="B42" s="63"/>
      <c r="C42" s="57" t="s">
        <v>452</v>
      </c>
      <c r="D42" s="57">
        <v>7</v>
      </c>
      <c r="E42" s="58">
        <v>2.38230627460847</v>
      </c>
      <c r="F42" s="58">
        <v>0.803549691899624</v>
      </c>
      <c r="G42" s="58">
        <v>10.8298506942692</v>
      </c>
      <c r="H42" s="58">
        <v>2.2419564021225</v>
      </c>
      <c r="I42" s="58">
        <v>52.3139816408232</v>
      </c>
      <c r="J42" s="58">
        <v>0.0251285141830567</v>
      </c>
    </row>
    <row r="43" ht="15.6" spans="1:10">
      <c r="A43" s="59"/>
      <c r="B43" s="61" t="s">
        <v>454</v>
      </c>
      <c r="C43" s="57" t="s">
        <v>448</v>
      </c>
      <c r="D43" s="57">
        <v>6</v>
      </c>
      <c r="E43" s="58">
        <v>2.73838160762276</v>
      </c>
      <c r="F43" s="58">
        <v>1.93147334956918</v>
      </c>
      <c r="G43" s="58">
        <v>15.4619413484852</v>
      </c>
      <c r="H43" s="58">
        <v>0.350881697133379</v>
      </c>
      <c r="I43" s="58">
        <v>681.345399937227</v>
      </c>
      <c r="J43" s="58">
        <v>0.229234199484526</v>
      </c>
    </row>
    <row r="44" ht="15.6" spans="1:10">
      <c r="A44" s="59"/>
      <c r="B44" s="62"/>
      <c r="C44" s="57" t="s">
        <v>449</v>
      </c>
      <c r="D44" s="57">
        <v>6</v>
      </c>
      <c r="E44" s="58">
        <v>-0.784584975275601</v>
      </c>
      <c r="F44" s="58">
        <v>0.829225767783853</v>
      </c>
      <c r="G44" s="58">
        <v>0.456309042026889</v>
      </c>
      <c r="H44" s="58">
        <v>0.0898271976719142</v>
      </c>
      <c r="I44" s="58">
        <v>2.31798327490962</v>
      </c>
      <c r="J44" s="58">
        <v>0.344064080116553</v>
      </c>
    </row>
    <row r="45" ht="15.6" spans="1:10">
      <c r="A45" s="59"/>
      <c r="B45" s="62"/>
      <c r="C45" s="57" t="s">
        <v>450</v>
      </c>
      <c r="D45" s="57">
        <v>6</v>
      </c>
      <c r="E45" s="58">
        <v>-0.0985721866395463</v>
      </c>
      <c r="F45" s="58">
        <v>0.658549448272187</v>
      </c>
      <c r="G45" s="58">
        <v>0.906130279753445</v>
      </c>
      <c r="H45" s="58">
        <v>0.24924246401205</v>
      </c>
      <c r="I45" s="58">
        <v>3.29427044922153</v>
      </c>
      <c r="J45" s="58">
        <v>0.881016482788545</v>
      </c>
    </row>
    <row r="46" ht="15.6" spans="1:10">
      <c r="A46" s="59"/>
      <c r="B46" s="62"/>
      <c r="C46" s="57" t="s">
        <v>451</v>
      </c>
      <c r="D46" s="57">
        <v>6</v>
      </c>
      <c r="E46" s="58">
        <v>-0.834189753854805</v>
      </c>
      <c r="F46" s="58">
        <v>1.13993364772664</v>
      </c>
      <c r="G46" s="58">
        <v>0.434226169016585</v>
      </c>
      <c r="H46" s="58">
        <v>0.0464927123001671</v>
      </c>
      <c r="I46" s="58">
        <v>4.05552518944226</v>
      </c>
      <c r="J46" s="58">
        <v>0.497140137193953</v>
      </c>
    </row>
    <row r="47" ht="15.6" spans="1:10">
      <c r="A47" s="60"/>
      <c r="B47" s="63"/>
      <c r="C47" s="57" t="s">
        <v>452</v>
      </c>
      <c r="D47" s="57">
        <v>6</v>
      </c>
      <c r="E47" s="58">
        <v>-0.834189753854805</v>
      </c>
      <c r="F47" s="58">
        <v>0.992970435606466</v>
      </c>
      <c r="G47" s="58">
        <v>0.434226169016585</v>
      </c>
      <c r="H47" s="58">
        <v>0.062012964705525</v>
      </c>
      <c r="I47" s="58">
        <v>3.04053139136598</v>
      </c>
      <c r="J47" s="58">
        <v>0.439166911807489</v>
      </c>
    </row>
    <row r="48" ht="15.6" spans="1:10">
      <c r="A48" s="56" t="s">
        <v>15</v>
      </c>
      <c r="B48" s="56" t="s">
        <v>23</v>
      </c>
      <c r="C48" s="57" t="s">
        <v>448</v>
      </c>
      <c r="D48" s="57">
        <v>48</v>
      </c>
      <c r="E48" s="58">
        <v>0.201660055828086</v>
      </c>
      <c r="F48" s="58">
        <v>0.127225363662816</v>
      </c>
      <c r="G48" s="58">
        <v>1.22343203882087</v>
      </c>
      <c r="H48" s="58">
        <v>0.953418190340374</v>
      </c>
      <c r="I48" s="58">
        <v>1.56991545659416</v>
      </c>
      <c r="J48" s="58">
        <v>0.119955521366027</v>
      </c>
    </row>
    <row r="49" ht="15.6" spans="1:10">
      <c r="A49" s="59"/>
      <c r="B49" s="59"/>
      <c r="C49" s="57" t="s">
        <v>449</v>
      </c>
      <c r="D49" s="57">
        <v>48</v>
      </c>
      <c r="E49" s="58">
        <v>0.0535541260055314</v>
      </c>
      <c r="F49" s="58">
        <v>0.0917924654756816</v>
      </c>
      <c r="G49" s="58">
        <v>1.0550140939209</v>
      </c>
      <c r="H49" s="58">
        <v>0.881298310152686</v>
      </c>
      <c r="I49" s="58">
        <v>1.26297160172576</v>
      </c>
      <c r="J49" s="58">
        <v>0.559606448953545</v>
      </c>
    </row>
    <row r="50" ht="15.6" spans="1:10">
      <c r="A50" s="59"/>
      <c r="B50" s="59"/>
      <c r="C50" s="57" t="s">
        <v>450</v>
      </c>
      <c r="D50" s="57">
        <v>48</v>
      </c>
      <c r="E50" s="58">
        <v>0.0124085509871535</v>
      </c>
      <c r="F50" s="58">
        <v>0.0639996797721831</v>
      </c>
      <c r="G50" s="58">
        <v>1.01248585647474</v>
      </c>
      <c r="H50" s="58">
        <v>0.893123132416559</v>
      </c>
      <c r="I50" s="58">
        <v>1.14780098326158</v>
      </c>
      <c r="J50" s="58">
        <v>0.846266258528512</v>
      </c>
    </row>
    <row r="51" ht="15.6" spans="1:10">
      <c r="A51" s="59"/>
      <c r="B51" s="59"/>
      <c r="C51" s="57" t="s">
        <v>451</v>
      </c>
      <c r="D51" s="57">
        <v>48</v>
      </c>
      <c r="E51" s="58">
        <v>0.104783460291855</v>
      </c>
      <c r="F51" s="58">
        <v>0.169121117770337</v>
      </c>
      <c r="G51" s="58">
        <v>1.11047012344273</v>
      </c>
      <c r="H51" s="58">
        <v>0.797164732736213</v>
      </c>
      <c r="I51" s="58">
        <v>1.54691225592259</v>
      </c>
      <c r="J51" s="58">
        <v>0.53859362503741</v>
      </c>
    </row>
    <row r="52" ht="15.6" spans="1:10">
      <c r="A52" s="59"/>
      <c r="B52" s="60"/>
      <c r="C52" s="57" t="s">
        <v>452</v>
      </c>
      <c r="D52" s="57">
        <v>48</v>
      </c>
      <c r="E52" s="58">
        <v>0.104783460291855</v>
      </c>
      <c r="F52" s="58">
        <v>0.13239637741007</v>
      </c>
      <c r="G52" s="58">
        <v>1.11047012344273</v>
      </c>
      <c r="H52" s="58">
        <v>0.856660627469882</v>
      </c>
      <c r="I52" s="58">
        <v>1.43947772958932</v>
      </c>
      <c r="J52" s="58">
        <v>0.432750852528933</v>
      </c>
    </row>
    <row r="53" ht="15.6" spans="1:10">
      <c r="A53" s="59"/>
      <c r="B53" s="61" t="s">
        <v>453</v>
      </c>
      <c r="C53" s="57" t="s">
        <v>448</v>
      </c>
      <c r="D53" s="57">
        <v>46</v>
      </c>
      <c r="E53" s="58">
        <v>0.442949941185515</v>
      </c>
      <c r="F53" s="58">
        <v>0.184524560756259</v>
      </c>
      <c r="G53" s="58">
        <v>1.55729437608028</v>
      </c>
      <c r="H53" s="58">
        <v>1.08467651762642</v>
      </c>
      <c r="I53" s="58">
        <v>2.23584242339662</v>
      </c>
      <c r="J53" s="58">
        <v>0.0207725507672378</v>
      </c>
    </row>
    <row r="54" ht="15.6" spans="1:10">
      <c r="A54" s="59"/>
      <c r="B54" s="62"/>
      <c r="C54" s="57" t="s">
        <v>449</v>
      </c>
      <c r="D54" s="57">
        <v>46</v>
      </c>
      <c r="E54" s="58">
        <v>0.243092008297619</v>
      </c>
      <c r="F54" s="58">
        <v>0.140071641980177</v>
      </c>
      <c r="G54" s="58">
        <v>1.27518594640914</v>
      </c>
      <c r="H54" s="58">
        <v>0.969040948002666</v>
      </c>
      <c r="I54" s="58">
        <v>1.67805003624563</v>
      </c>
      <c r="J54" s="58">
        <v>0.0826552207277254</v>
      </c>
    </row>
    <row r="55" ht="15.6" spans="1:10">
      <c r="A55" s="59"/>
      <c r="B55" s="62"/>
      <c r="C55" s="57" t="s">
        <v>450</v>
      </c>
      <c r="D55" s="57">
        <v>46</v>
      </c>
      <c r="E55" s="58">
        <v>0.2290755292226</v>
      </c>
      <c r="F55" s="58">
        <v>0.0917956335688346</v>
      </c>
      <c r="G55" s="58">
        <v>1.25743700866303</v>
      </c>
      <c r="H55" s="58">
        <v>1.05038428972715</v>
      </c>
      <c r="I55" s="58">
        <v>1.50530415031832</v>
      </c>
      <c r="J55" s="58">
        <v>0.0125781587279764</v>
      </c>
    </row>
    <row r="56" ht="15.6" spans="1:10">
      <c r="A56" s="59"/>
      <c r="B56" s="62"/>
      <c r="C56" s="57" t="s">
        <v>451</v>
      </c>
      <c r="D56" s="57">
        <v>46</v>
      </c>
      <c r="E56" s="58">
        <v>0.19545748884515</v>
      </c>
      <c r="F56" s="58">
        <v>0.245864448812919</v>
      </c>
      <c r="G56" s="58">
        <v>1.21586710490873</v>
      </c>
      <c r="H56" s="58">
        <v>0.750934512944158</v>
      </c>
      <c r="I56" s="58">
        <v>1.96865744125022</v>
      </c>
      <c r="J56" s="58">
        <v>0.430892277679378</v>
      </c>
    </row>
    <row r="57" ht="15.6" spans="1:10">
      <c r="A57" s="59"/>
      <c r="B57" s="63"/>
      <c r="C57" s="57" t="s">
        <v>452</v>
      </c>
      <c r="D57" s="57">
        <v>46</v>
      </c>
      <c r="E57" s="58">
        <v>0.216232217542838</v>
      </c>
      <c r="F57" s="58">
        <v>0.18468416104983</v>
      </c>
      <c r="G57" s="58">
        <v>1.24139061821134</v>
      </c>
      <c r="H57" s="58">
        <v>0.864374860358748</v>
      </c>
      <c r="I57" s="58">
        <v>1.78284993890676</v>
      </c>
      <c r="J57" s="58">
        <v>0.247972523923555</v>
      </c>
    </row>
    <row r="58" ht="15.6" spans="1:10">
      <c r="A58" s="59"/>
      <c r="B58" s="61" t="s">
        <v>454</v>
      </c>
      <c r="C58" s="57" t="s">
        <v>448</v>
      </c>
      <c r="D58" s="57">
        <v>49</v>
      </c>
      <c r="E58" s="58">
        <v>0.246766161819366</v>
      </c>
      <c r="F58" s="58">
        <v>0.207516040421687</v>
      </c>
      <c r="G58" s="58">
        <v>1.27987979302121</v>
      </c>
      <c r="H58" s="58">
        <v>0.852173378121757</v>
      </c>
      <c r="I58" s="58">
        <v>1.92225235690239</v>
      </c>
      <c r="J58" s="58">
        <v>0.240485848419938</v>
      </c>
    </row>
    <row r="59" ht="15.6" spans="1:10">
      <c r="A59" s="59"/>
      <c r="B59" s="62"/>
      <c r="C59" s="57" t="s">
        <v>449</v>
      </c>
      <c r="D59" s="57">
        <v>49</v>
      </c>
      <c r="E59" s="58">
        <v>-0.122006590477911</v>
      </c>
      <c r="F59" s="58">
        <v>0.141246670292787</v>
      </c>
      <c r="G59" s="58">
        <v>0.885142534971079</v>
      </c>
      <c r="H59" s="58">
        <v>0.671091314388862</v>
      </c>
      <c r="I59" s="58">
        <v>1.16746751212018</v>
      </c>
      <c r="J59" s="58">
        <v>0.387706649796123</v>
      </c>
    </row>
    <row r="60" ht="15.6" spans="1:10">
      <c r="A60" s="59"/>
      <c r="B60" s="62"/>
      <c r="C60" s="57" t="s">
        <v>450</v>
      </c>
      <c r="D60" s="57">
        <v>49</v>
      </c>
      <c r="E60" s="58">
        <v>-0.0497236980879752</v>
      </c>
      <c r="F60" s="58">
        <v>0.102858062259168</v>
      </c>
      <c r="G60" s="58">
        <v>0.951492287322556</v>
      </c>
      <c r="H60" s="58">
        <v>0.777769166398197</v>
      </c>
      <c r="I60" s="58">
        <v>1.16401833853465</v>
      </c>
      <c r="J60" s="58">
        <v>0.62879718009466</v>
      </c>
    </row>
    <row r="61" ht="15.6" spans="1:10">
      <c r="A61" s="59"/>
      <c r="B61" s="62"/>
      <c r="C61" s="57" t="s">
        <v>451</v>
      </c>
      <c r="D61" s="57">
        <v>49</v>
      </c>
      <c r="E61" s="58">
        <v>-0.140755860397771</v>
      </c>
      <c r="F61" s="58">
        <v>0.242417461187115</v>
      </c>
      <c r="G61" s="58">
        <v>0.868701370217654</v>
      </c>
      <c r="H61" s="58">
        <v>0.540157732785834</v>
      </c>
      <c r="I61" s="58">
        <v>1.39707723284087</v>
      </c>
      <c r="J61" s="58">
        <v>0.564260881109216</v>
      </c>
    </row>
    <row r="62" ht="15.6" spans="1:10">
      <c r="A62" s="60"/>
      <c r="B62" s="63"/>
      <c r="C62" s="57" t="s">
        <v>452</v>
      </c>
      <c r="D62" s="57">
        <v>49</v>
      </c>
      <c r="E62" s="58">
        <v>-0.188574394180284</v>
      </c>
      <c r="F62" s="58">
        <v>0.189842349063372</v>
      </c>
      <c r="G62" s="58">
        <v>0.828138892432857</v>
      </c>
      <c r="H62" s="58">
        <v>0.570829108708151</v>
      </c>
      <c r="I62" s="58">
        <v>1.20143492106069</v>
      </c>
      <c r="J62" s="58">
        <v>0.325640177960643</v>
      </c>
    </row>
    <row r="63" ht="15.6" spans="1:10">
      <c r="A63" s="56" t="s">
        <v>17</v>
      </c>
      <c r="B63" s="56" t="s">
        <v>23</v>
      </c>
      <c r="C63" s="57" t="s">
        <v>448</v>
      </c>
      <c r="D63" s="57">
        <v>42</v>
      </c>
      <c r="E63" s="58">
        <v>0.190250333159836</v>
      </c>
      <c r="F63" s="58">
        <v>0.139487236727288</v>
      </c>
      <c r="G63" s="58">
        <v>1.20955235082306</v>
      </c>
      <c r="H63" s="58">
        <v>0.920218027294978</v>
      </c>
      <c r="I63" s="58">
        <v>1.58985897470646</v>
      </c>
      <c r="J63" s="58">
        <v>0.180615705284173</v>
      </c>
    </row>
    <row r="64" ht="15.6" spans="1:10">
      <c r="A64" s="59"/>
      <c r="B64" s="59"/>
      <c r="C64" s="57" t="s">
        <v>449</v>
      </c>
      <c r="D64" s="57">
        <v>42</v>
      </c>
      <c r="E64" s="58">
        <v>0.0521695195653359</v>
      </c>
      <c r="F64" s="58">
        <v>0.0975792816392746</v>
      </c>
      <c r="G64" s="58">
        <v>1.05355432544759</v>
      </c>
      <c r="H64" s="58">
        <v>0.870153303055913</v>
      </c>
      <c r="I64" s="58">
        <v>1.27561053066302</v>
      </c>
      <c r="J64" s="58">
        <v>0.592900714827962</v>
      </c>
    </row>
    <row r="65" ht="15.6" spans="1:10">
      <c r="A65" s="59"/>
      <c r="B65" s="59"/>
      <c r="C65" s="57" t="s">
        <v>450</v>
      </c>
      <c r="D65" s="57">
        <v>42</v>
      </c>
      <c r="E65" s="58">
        <v>-0.000211922847722278</v>
      </c>
      <c r="F65" s="58">
        <v>0.0657740766219392</v>
      </c>
      <c r="G65" s="58">
        <v>0.999788099606338</v>
      </c>
      <c r="H65" s="58">
        <v>0.87886048588249</v>
      </c>
      <c r="I65" s="58">
        <v>1.13735485912846</v>
      </c>
      <c r="J65" s="58">
        <v>0.997429235279229</v>
      </c>
    </row>
    <row r="66" ht="15.6" spans="1:10">
      <c r="A66" s="59"/>
      <c r="B66" s="59"/>
      <c r="C66" s="57" t="s">
        <v>451</v>
      </c>
      <c r="D66" s="57">
        <v>42</v>
      </c>
      <c r="E66" s="58">
        <v>0.0631396685064769</v>
      </c>
      <c r="F66" s="58">
        <v>0.181889478098827</v>
      </c>
      <c r="G66" s="58">
        <v>1.06517560032768</v>
      </c>
      <c r="H66" s="58">
        <v>0.745750855390697</v>
      </c>
      <c r="I66" s="58">
        <v>1.52141838166449</v>
      </c>
      <c r="J66" s="58">
        <v>0.730358410876654</v>
      </c>
    </row>
    <row r="67" ht="15.6" spans="1:10">
      <c r="A67" s="59"/>
      <c r="B67" s="60"/>
      <c r="C67" s="57" t="s">
        <v>452</v>
      </c>
      <c r="D67" s="57">
        <v>42</v>
      </c>
      <c r="E67" s="58">
        <v>0.0964843639205302</v>
      </c>
      <c r="F67" s="58">
        <v>0.149882494497909</v>
      </c>
      <c r="G67" s="58">
        <v>1.10129236111429</v>
      </c>
      <c r="H67" s="58">
        <v>0.820956360276253</v>
      </c>
      <c r="I67" s="58">
        <v>1.4773560731542</v>
      </c>
      <c r="J67" s="58">
        <v>0.523516112170638</v>
      </c>
    </row>
    <row r="68" ht="15.6" spans="1:10">
      <c r="A68" s="59"/>
      <c r="B68" s="61" t="s">
        <v>453</v>
      </c>
      <c r="C68" s="57" t="s">
        <v>448</v>
      </c>
      <c r="D68" s="57">
        <v>41</v>
      </c>
      <c r="E68" s="58">
        <v>0.308596831132674</v>
      </c>
      <c r="F68" s="58">
        <v>0.218029276957544</v>
      </c>
      <c r="G68" s="58">
        <v>1.36151334004371</v>
      </c>
      <c r="H68" s="58">
        <v>0.888038170866207</v>
      </c>
      <c r="I68" s="58">
        <v>2.08743118925714</v>
      </c>
      <c r="J68" s="58">
        <v>0.165316126493448</v>
      </c>
    </row>
    <row r="69" ht="15.6" spans="1:10">
      <c r="A69" s="59"/>
      <c r="B69" s="62"/>
      <c r="C69" s="57" t="s">
        <v>449</v>
      </c>
      <c r="D69" s="57">
        <v>41</v>
      </c>
      <c r="E69" s="58">
        <v>0.192574313046887</v>
      </c>
      <c r="F69" s="58">
        <v>0.149332613447482</v>
      </c>
      <c r="G69" s="58">
        <v>1.21236659501554</v>
      </c>
      <c r="H69" s="58">
        <v>0.904731006988989</v>
      </c>
      <c r="I69" s="58">
        <v>1.62460747930072</v>
      </c>
      <c r="J69" s="58">
        <v>0.197201265939646</v>
      </c>
    </row>
    <row r="70" ht="15.6" spans="1:10">
      <c r="A70" s="59"/>
      <c r="B70" s="62"/>
      <c r="C70" s="57" t="s">
        <v>450</v>
      </c>
      <c r="D70" s="57">
        <v>41</v>
      </c>
      <c r="E70" s="58">
        <v>0.166765086626845</v>
      </c>
      <c r="F70" s="58">
        <v>0.103473820511843</v>
      </c>
      <c r="G70" s="58">
        <v>1.18147668803224</v>
      </c>
      <c r="H70" s="58">
        <v>0.964598234562623</v>
      </c>
      <c r="I70" s="58">
        <v>1.44711768521593</v>
      </c>
      <c r="J70" s="58">
        <v>0.107034959495179</v>
      </c>
    </row>
    <row r="71" ht="15.6" spans="1:10">
      <c r="A71" s="59"/>
      <c r="B71" s="62"/>
      <c r="C71" s="57" t="s">
        <v>451</v>
      </c>
      <c r="D71" s="57">
        <v>41</v>
      </c>
      <c r="E71" s="58">
        <v>0.151776491922988</v>
      </c>
      <c r="F71" s="58">
        <v>0.25470023260193</v>
      </c>
      <c r="G71" s="58">
        <v>1.16390006629248</v>
      </c>
      <c r="H71" s="58">
        <v>0.706497253755595</v>
      </c>
      <c r="I71" s="58">
        <v>1.91743613597155</v>
      </c>
      <c r="J71" s="58">
        <v>0.554773485131694</v>
      </c>
    </row>
    <row r="72" ht="15.6" spans="1:10">
      <c r="A72" s="59"/>
      <c r="B72" s="63"/>
      <c r="C72" s="57" t="s">
        <v>452</v>
      </c>
      <c r="D72" s="57">
        <v>41</v>
      </c>
      <c r="E72" s="58">
        <v>0.217132372547551</v>
      </c>
      <c r="F72" s="58">
        <v>0.202892281341093</v>
      </c>
      <c r="G72" s="58">
        <v>1.24250856527646</v>
      </c>
      <c r="H72" s="58">
        <v>0.834822210064381</v>
      </c>
      <c r="I72" s="58">
        <v>1.84928900569896</v>
      </c>
      <c r="J72" s="58">
        <v>0.291286554974697</v>
      </c>
    </row>
    <row r="73" ht="15.6" spans="1:10">
      <c r="A73" s="59"/>
      <c r="B73" s="61" t="s">
        <v>454</v>
      </c>
      <c r="C73" s="57" t="s">
        <v>448</v>
      </c>
      <c r="D73" s="57">
        <v>43</v>
      </c>
      <c r="E73" s="58">
        <v>0.0820816174044046</v>
      </c>
      <c r="F73" s="58">
        <v>0.232587291538642</v>
      </c>
      <c r="G73" s="58">
        <v>1.08554440553077</v>
      </c>
      <c r="H73" s="58">
        <v>0.68812176409557</v>
      </c>
      <c r="I73" s="58">
        <v>1.712497290255</v>
      </c>
      <c r="J73" s="58">
        <v>0.726058697531561</v>
      </c>
    </row>
    <row r="74" ht="15.6" spans="1:10">
      <c r="A74" s="59"/>
      <c r="B74" s="62"/>
      <c r="C74" s="57" t="s">
        <v>449</v>
      </c>
      <c r="D74" s="57">
        <v>43</v>
      </c>
      <c r="E74" s="58">
        <v>-0.132828802803347</v>
      </c>
      <c r="F74" s="58">
        <v>0.14767954928622</v>
      </c>
      <c r="G74" s="58">
        <v>0.875614982108316</v>
      </c>
      <c r="H74" s="58">
        <v>0.655549987959112</v>
      </c>
      <c r="I74" s="58">
        <v>1.16955474178174</v>
      </c>
      <c r="J74" s="58">
        <v>0.368418669382639</v>
      </c>
    </row>
    <row r="75" ht="15.6" spans="1:10">
      <c r="A75" s="59"/>
      <c r="B75" s="62"/>
      <c r="C75" s="57" t="s">
        <v>450</v>
      </c>
      <c r="D75" s="57">
        <v>43</v>
      </c>
      <c r="E75" s="58">
        <v>-0.0872482799082118</v>
      </c>
      <c r="F75" s="58">
        <v>0.105738055270665</v>
      </c>
      <c r="G75" s="58">
        <v>0.916449531378974</v>
      </c>
      <c r="H75" s="58">
        <v>0.744907769020644</v>
      </c>
      <c r="I75" s="58">
        <v>1.12749494433245</v>
      </c>
      <c r="J75" s="58">
        <v>0.409294362201249</v>
      </c>
    </row>
    <row r="76" ht="15.6" spans="1:10">
      <c r="A76" s="59"/>
      <c r="B76" s="62"/>
      <c r="C76" s="57" t="s">
        <v>451</v>
      </c>
      <c r="D76" s="57">
        <v>43</v>
      </c>
      <c r="E76" s="58">
        <v>-0.0738913450376257</v>
      </c>
      <c r="F76" s="58">
        <v>0.277903715991214</v>
      </c>
      <c r="G76" s="58">
        <v>0.928772604111341</v>
      </c>
      <c r="H76" s="58">
        <v>0.538707445378493</v>
      </c>
      <c r="I76" s="58">
        <v>1.60127460191624</v>
      </c>
      <c r="J76" s="58">
        <v>0.791690957200516</v>
      </c>
    </row>
    <row r="77" ht="15.6" spans="1:10">
      <c r="A77" s="60"/>
      <c r="B77" s="63"/>
      <c r="C77" s="57" t="s">
        <v>452</v>
      </c>
      <c r="D77" s="57">
        <v>43</v>
      </c>
      <c r="E77" s="58">
        <v>-0.221304292214525</v>
      </c>
      <c r="F77" s="58">
        <v>0.265652258321191</v>
      </c>
      <c r="G77" s="58">
        <v>0.801472761259341</v>
      </c>
      <c r="H77" s="58">
        <v>0.476168870111758</v>
      </c>
      <c r="I77" s="58">
        <v>1.34901424129198</v>
      </c>
      <c r="J77" s="58">
        <v>0.409757624684628</v>
      </c>
    </row>
    <row r="78" ht="15.6" spans="1:10">
      <c r="A78" s="56" t="s">
        <v>19</v>
      </c>
      <c r="B78" s="56" t="s">
        <v>23</v>
      </c>
      <c r="C78" s="57" t="s">
        <v>448</v>
      </c>
      <c r="D78" s="57">
        <v>13</v>
      </c>
      <c r="E78" s="58">
        <v>1.2564155657694</v>
      </c>
      <c r="F78" s="58">
        <v>0.609671331085178</v>
      </c>
      <c r="G78" s="58">
        <v>3.51280746647848</v>
      </c>
      <c r="H78" s="58">
        <v>1.06338770158889</v>
      </c>
      <c r="I78" s="58">
        <v>11.6042495865893</v>
      </c>
      <c r="J78" s="58">
        <v>0.0693893152931211</v>
      </c>
    </row>
    <row r="79" ht="15.6" spans="1:10">
      <c r="A79" s="59"/>
      <c r="B79" s="59"/>
      <c r="C79" s="57" t="s">
        <v>449</v>
      </c>
      <c r="D79" s="57">
        <v>13</v>
      </c>
      <c r="E79" s="58">
        <v>0.877073059513867</v>
      </c>
      <c r="F79" s="58">
        <v>0.379487789822975</v>
      </c>
      <c r="G79" s="58">
        <v>2.40385346345581</v>
      </c>
      <c r="H79" s="58">
        <v>1.14256643564977</v>
      </c>
      <c r="I79" s="58">
        <v>5.05748400571763</v>
      </c>
      <c r="J79" s="58">
        <v>0.0208216823942865</v>
      </c>
    </row>
    <row r="80" ht="15.6" spans="1:10">
      <c r="A80" s="59"/>
      <c r="B80" s="59"/>
      <c r="C80" s="57" t="s">
        <v>450</v>
      </c>
      <c r="D80" s="57">
        <v>13</v>
      </c>
      <c r="E80" s="58">
        <v>0.736626630467096</v>
      </c>
      <c r="F80" s="58">
        <v>0.384994271553033</v>
      </c>
      <c r="G80" s="58">
        <v>2.08887706156541</v>
      </c>
      <c r="H80" s="58">
        <v>0.982198215933682</v>
      </c>
      <c r="I80" s="58">
        <v>4.44249165550181</v>
      </c>
      <c r="J80" s="58">
        <v>0.0557039782080017</v>
      </c>
    </row>
    <row r="81" ht="15.6" spans="1:10">
      <c r="A81" s="59"/>
      <c r="B81" s="59"/>
      <c r="C81" s="57" t="s">
        <v>451</v>
      </c>
      <c r="D81" s="57">
        <v>13</v>
      </c>
      <c r="E81" s="58">
        <v>-0.550290894576782</v>
      </c>
      <c r="F81" s="58">
        <v>1.11240255565565</v>
      </c>
      <c r="G81" s="58">
        <v>0.576782003217852</v>
      </c>
      <c r="H81" s="58">
        <v>0.0651801761107879</v>
      </c>
      <c r="I81" s="58">
        <v>5.10396717355504</v>
      </c>
      <c r="J81" s="58">
        <v>0.631508454476002</v>
      </c>
    </row>
    <row r="82" ht="15.6" spans="1:10">
      <c r="A82" s="59"/>
      <c r="B82" s="60"/>
      <c r="C82" s="57" t="s">
        <v>452</v>
      </c>
      <c r="D82" s="57">
        <v>13</v>
      </c>
      <c r="E82" s="58">
        <v>1.27502028084888</v>
      </c>
      <c r="F82" s="58">
        <v>0.389261876930903</v>
      </c>
      <c r="G82" s="58">
        <v>3.57877398994005</v>
      </c>
      <c r="H82" s="58">
        <v>1.66873691521215</v>
      </c>
      <c r="I82" s="58">
        <v>7.67504041788586</v>
      </c>
      <c r="J82" s="58">
        <v>0.00835250533355945</v>
      </c>
    </row>
    <row r="83" ht="15.6" spans="1:10">
      <c r="A83" s="59"/>
      <c r="B83" s="61" t="s">
        <v>453</v>
      </c>
      <c r="C83" s="57" t="s">
        <v>448</v>
      </c>
      <c r="D83" s="57">
        <v>13</v>
      </c>
      <c r="E83" s="58">
        <v>1.98878149059397</v>
      </c>
      <c r="F83" s="58">
        <v>0.771727246956761</v>
      </c>
      <c r="G83" s="58">
        <v>7.30662514432976</v>
      </c>
      <c r="H83" s="58">
        <v>1.60993867234345</v>
      </c>
      <c r="I83" s="58">
        <v>33.16074824269</v>
      </c>
      <c r="J83" s="58">
        <v>0.0298405636555085</v>
      </c>
    </row>
    <row r="84" ht="15.6" spans="1:10">
      <c r="A84" s="59"/>
      <c r="B84" s="62"/>
      <c r="C84" s="57" t="s">
        <v>449</v>
      </c>
      <c r="D84" s="57">
        <v>13</v>
      </c>
      <c r="E84" s="58">
        <v>1.52778268478163</v>
      </c>
      <c r="F84" s="58">
        <v>0.54027910174044</v>
      </c>
      <c r="G84" s="58">
        <v>4.60794821276711</v>
      </c>
      <c r="H84" s="58">
        <v>1.59813231672372</v>
      </c>
      <c r="I84" s="58">
        <v>13.2862507749503</v>
      </c>
      <c r="J84" s="58">
        <v>0.00468741068005715</v>
      </c>
    </row>
    <row r="85" ht="15.6" spans="1:10">
      <c r="A85" s="59"/>
      <c r="B85" s="62"/>
      <c r="C85" s="57" t="s">
        <v>450</v>
      </c>
      <c r="D85" s="57">
        <v>13</v>
      </c>
      <c r="E85" s="58">
        <v>0.932566547456337</v>
      </c>
      <c r="F85" s="58">
        <v>0.529671333686769</v>
      </c>
      <c r="G85" s="58">
        <v>2.54102247046298</v>
      </c>
      <c r="H85" s="58">
        <v>0.899794147724633</v>
      </c>
      <c r="I85" s="58">
        <v>7.17585818014654</v>
      </c>
      <c r="J85" s="58">
        <v>0.0782974320960005</v>
      </c>
    </row>
    <row r="86" ht="15.6" spans="1:10">
      <c r="A86" s="59"/>
      <c r="B86" s="62"/>
      <c r="C86" s="57" t="s">
        <v>451</v>
      </c>
      <c r="D86" s="57">
        <v>13</v>
      </c>
      <c r="E86" s="58">
        <v>-0.291710467517152</v>
      </c>
      <c r="F86" s="58">
        <v>1.58588424491904</v>
      </c>
      <c r="G86" s="58">
        <v>0.746984781025163</v>
      </c>
      <c r="H86" s="58">
        <v>0.0333718153326721</v>
      </c>
      <c r="I86" s="58">
        <v>16.7202849926154</v>
      </c>
      <c r="J86" s="58">
        <v>0.857735491825292</v>
      </c>
    </row>
    <row r="87" ht="15.6" spans="1:10">
      <c r="A87" s="59"/>
      <c r="B87" s="63"/>
      <c r="C87" s="57" t="s">
        <v>452</v>
      </c>
      <c r="D87" s="57">
        <v>13</v>
      </c>
      <c r="E87" s="58">
        <v>1.77645096146679</v>
      </c>
      <c r="F87" s="58">
        <v>0.547340049404402</v>
      </c>
      <c r="G87" s="58">
        <v>5.90884843079508</v>
      </c>
      <c r="H87" s="58">
        <v>2.0211455702182</v>
      </c>
      <c r="I87" s="58">
        <v>17.2746042108883</v>
      </c>
      <c r="J87" s="58">
        <v>0.00878558892267264</v>
      </c>
    </row>
    <row r="88" ht="15.6" spans="1:10">
      <c r="A88" s="59"/>
      <c r="B88" s="61" t="s">
        <v>454</v>
      </c>
      <c r="C88" s="57" t="s">
        <v>448</v>
      </c>
      <c r="D88" s="57">
        <v>13</v>
      </c>
      <c r="E88" s="58">
        <v>0.966319993597206</v>
      </c>
      <c r="F88" s="58">
        <v>1.07165943134503</v>
      </c>
      <c r="G88" s="58">
        <v>2.62825464707444</v>
      </c>
      <c r="H88" s="58">
        <v>0.321701078629128</v>
      </c>
      <c r="I88" s="58">
        <v>21.4724878116805</v>
      </c>
      <c r="J88" s="58">
        <v>0.390706317661489</v>
      </c>
    </row>
    <row r="89" ht="15.6" spans="1:10">
      <c r="A89" s="59"/>
      <c r="B89" s="62"/>
      <c r="C89" s="57" t="s">
        <v>449</v>
      </c>
      <c r="D89" s="57">
        <v>13</v>
      </c>
      <c r="E89" s="58">
        <v>1.12936117680197</v>
      </c>
      <c r="F89" s="58">
        <v>0.536599252802871</v>
      </c>
      <c r="G89" s="58">
        <v>3.09367955446591</v>
      </c>
      <c r="H89" s="58">
        <v>1.08071908747182</v>
      </c>
      <c r="I89" s="58">
        <v>8.85600457757251</v>
      </c>
      <c r="J89" s="58">
        <v>0.0353205586635825</v>
      </c>
    </row>
    <row r="90" ht="15.6" spans="1:10">
      <c r="A90" s="59"/>
      <c r="B90" s="62"/>
      <c r="C90" s="57" t="s">
        <v>450</v>
      </c>
      <c r="D90" s="57">
        <v>13</v>
      </c>
      <c r="E90" s="58">
        <v>0.800231329701895</v>
      </c>
      <c r="F90" s="58">
        <v>0.637378701577886</v>
      </c>
      <c r="G90" s="58">
        <v>2.22605582176477</v>
      </c>
      <c r="H90" s="58">
        <v>0.638246360370466</v>
      </c>
      <c r="I90" s="58">
        <v>7.76396831896782</v>
      </c>
      <c r="J90" s="58">
        <v>0.209295959185491</v>
      </c>
    </row>
    <row r="91" ht="15.6" spans="1:10">
      <c r="A91" s="59"/>
      <c r="B91" s="62"/>
      <c r="C91" s="57" t="s">
        <v>451</v>
      </c>
      <c r="D91" s="57">
        <v>13</v>
      </c>
      <c r="E91" s="58">
        <v>-0.896214938964034</v>
      </c>
      <c r="F91" s="58">
        <v>1.57939666813276</v>
      </c>
      <c r="G91" s="58">
        <v>0.408111466794243</v>
      </c>
      <c r="H91" s="58">
        <v>0.0184658461258169</v>
      </c>
      <c r="I91" s="58">
        <v>9.01962294032602</v>
      </c>
      <c r="J91" s="58">
        <v>0.582928071290657</v>
      </c>
    </row>
    <row r="92" ht="15.6" spans="1:10">
      <c r="A92" s="60"/>
      <c r="B92" s="63"/>
      <c r="C92" s="57" t="s">
        <v>452</v>
      </c>
      <c r="D92" s="57">
        <v>13</v>
      </c>
      <c r="E92" s="58">
        <v>1.42866673328505</v>
      </c>
      <c r="F92" s="58">
        <v>0.589089311635933</v>
      </c>
      <c r="G92" s="58">
        <v>4.17313158375693</v>
      </c>
      <c r="H92" s="58">
        <v>1.31528277755617</v>
      </c>
      <c r="I92" s="58">
        <v>13.240519462824</v>
      </c>
      <c r="J92" s="58">
        <v>0.0357416295257403</v>
      </c>
    </row>
    <row r="93" ht="15.6" spans="1:10">
      <c r="A93" s="56" t="s">
        <v>455</v>
      </c>
      <c r="B93" s="56" t="s">
        <v>23</v>
      </c>
      <c r="C93" s="57" t="s">
        <v>448</v>
      </c>
      <c r="D93" s="57">
        <v>30</v>
      </c>
      <c r="E93" s="58">
        <v>-0.1273382042436</v>
      </c>
      <c r="F93" s="58">
        <v>0.0725844567511057</v>
      </c>
      <c r="G93" s="58">
        <v>0.880435855096013</v>
      </c>
      <c r="H93" s="58">
        <v>0.763682051437226</v>
      </c>
      <c r="I93" s="58">
        <v>1.01503930003305</v>
      </c>
      <c r="J93" s="58">
        <v>0.0911522239859387</v>
      </c>
    </row>
    <row r="94" ht="15.6" spans="1:10">
      <c r="A94" s="59"/>
      <c r="B94" s="59"/>
      <c r="C94" s="57" t="s">
        <v>449</v>
      </c>
      <c r="D94" s="57">
        <v>30</v>
      </c>
      <c r="E94" s="58">
        <v>-0.161125137423193</v>
      </c>
      <c r="F94" s="58">
        <v>0.0449207070852164</v>
      </c>
      <c r="G94" s="58">
        <v>0.851185549276061</v>
      </c>
      <c r="H94" s="58">
        <v>0.779447671718694</v>
      </c>
      <c r="I94" s="58">
        <v>0.92952595226671</v>
      </c>
      <c r="J94" s="58">
        <v>0.000334659618944309</v>
      </c>
    </row>
    <row r="95" ht="15.6" spans="1:10">
      <c r="A95" s="59"/>
      <c r="B95" s="59"/>
      <c r="C95" s="57" t="s">
        <v>450</v>
      </c>
      <c r="D95" s="57">
        <v>30</v>
      </c>
      <c r="E95" s="58">
        <v>-0.143381120063476</v>
      </c>
      <c r="F95" s="58">
        <v>0.0549262932272039</v>
      </c>
      <c r="G95" s="58">
        <v>0.866423794470836</v>
      </c>
      <c r="H95" s="58">
        <v>0.777993853835908</v>
      </c>
      <c r="I95" s="58">
        <v>0.964905041246732</v>
      </c>
      <c r="J95" s="58">
        <v>0.00904290714285312</v>
      </c>
    </row>
    <row r="96" ht="15.6" spans="1:10">
      <c r="A96" s="59"/>
      <c r="B96" s="59"/>
      <c r="C96" s="57" t="s">
        <v>451</v>
      </c>
      <c r="D96" s="57">
        <v>30</v>
      </c>
      <c r="E96" s="58">
        <v>-0.140430155919423</v>
      </c>
      <c r="F96" s="58">
        <v>0.162147291818497</v>
      </c>
      <c r="G96" s="58">
        <v>0.868984356226684</v>
      </c>
      <c r="H96" s="58">
        <v>0.632396411622792</v>
      </c>
      <c r="I96" s="58">
        <v>1.19408301104833</v>
      </c>
      <c r="J96" s="58">
        <v>0.39408534885679</v>
      </c>
    </row>
    <row r="97" ht="15.6" spans="1:10">
      <c r="A97" s="59"/>
      <c r="B97" s="60"/>
      <c r="C97" s="57" t="s">
        <v>452</v>
      </c>
      <c r="D97" s="57">
        <v>30</v>
      </c>
      <c r="E97" s="58">
        <v>-0.150811047214494</v>
      </c>
      <c r="F97" s="58">
        <v>0.046403312586247</v>
      </c>
      <c r="G97" s="58">
        <v>0.860010184627583</v>
      </c>
      <c r="H97" s="58">
        <v>0.785243404461546</v>
      </c>
      <c r="I97" s="58">
        <v>0.941895867524461</v>
      </c>
      <c r="J97" s="58">
        <v>0.00308652196807315</v>
      </c>
    </row>
    <row r="98" ht="15.6" spans="1:10">
      <c r="A98" s="59"/>
      <c r="B98" s="61" t="s">
        <v>453</v>
      </c>
      <c r="C98" s="57" t="s">
        <v>448</v>
      </c>
      <c r="D98" s="57">
        <v>31</v>
      </c>
      <c r="E98" s="58">
        <v>-0.224764490649088</v>
      </c>
      <c r="F98" s="58">
        <v>0.0950095247289906</v>
      </c>
      <c r="G98" s="58">
        <v>0.798704298942202</v>
      </c>
      <c r="H98" s="58">
        <v>0.662998096979487</v>
      </c>
      <c r="I98" s="58">
        <v>0.962187614195355</v>
      </c>
      <c r="J98" s="58">
        <v>0.0254329074222132</v>
      </c>
    </row>
    <row r="99" ht="15.6" spans="1:10">
      <c r="A99" s="59"/>
      <c r="B99" s="62"/>
      <c r="C99" s="57" t="s">
        <v>449</v>
      </c>
      <c r="D99" s="57">
        <v>31</v>
      </c>
      <c r="E99" s="58">
        <v>-0.236533412401852</v>
      </c>
      <c r="F99" s="58">
        <v>0.0699453735624182</v>
      </c>
      <c r="G99" s="58">
        <v>0.789359507464279</v>
      </c>
      <c r="H99" s="58">
        <v>0.688234026161125</v>
      </c>
      <c r="I99" s="58">
        <v>0.905343834131176</v>
      </c>
      <c r="J99" s="58">
        <v>0.000720419852568275</v>
      </c>
    </row>
    <row r="100" ht="15.6" spans="1:10">
      <c r="A100" s="59"/>
      <c r="B100" s="62"/>
      <c r="C100" s="57" t="s">
        <v>450</v>
      </c>
      <c r="D100" s="57">
        <v>31</v>
      </c>
      <c r="E100" s="58">
        <v>-0.252655637937708</v>
      </c>
      <c r="F100" s="58">
        <v>0.0722336789303004</v>
      </c>
      <c r="G100" s="58">
        <v>0.776735313948922</v>
      </c>
      <c r="H100" s="58">
        <v>0.674196512737215</v>
      </c>
      <c r="I100" s="58">
        <v>0.894869280005442</v>
      </c>
      <c r="J100" s="58">
        <v>0.000469193729724194</v>
      </c>
    </row>
    <row r="101" ht="15.6" spans="1:10">
      <c r="A101" s="59"/>
      <c r="B101" s="62"/>
      <c r="C101" s="57" t="s">
        <v>451</v>
      </c>
      <c r="D101" s="57">
        <v>31</v>
      </c>
      <c r="E101" s="58">
        <v>-0.338871568180465</v>
      </c>
      <c r="F101" s="58">
        <v>0.204842305425962</v>
      </c>
      <c r="G101" s="58">
        <v>0.71257396038287</v>
      </c>
      <c r="H101" s="58">
        <v>0.476940999359045</v>
      </c>
      <c r="I101" s="58">
        <v>1.06462151439717</v>
      </c>
      <c r="J101" s="58">
        <v>0.109234545497164</v>
      </c>
    </row>
    <row r="102" ht="15.6" spans="1:10">
      <c r="A102" s="59"/>
      <c r="B102" s="63"/>
      <c r="C102" s="57" t="s">
        <v>452</v>
      </c>
      <c r="D102" s="57">
        <v>31</v>
      </c>
      <c r="E102" s="58">
        <v>-0.235224656336607</v>
      </c>
      <c r="F102" s="58">
        <v>0.0675002492300416</v>
      </c>
      <c r="G102" s="58">
        <v>0.790393262826577</v>
      </c>
      <c r="H102" s="58">
        <v>0.692445915156656</v>
      </c>
      <c r="I102" s="58">
        <v>0.902195386307258</v>
      </c>
      <c r="J102" s="58">
        <v>0.00164000957406083</v>
      </c>
    </row>
    <row r="103" ht="15.6" spans="1:10">
      <c r="A103" s="59"/>
      <c r="B103" s="61" t="s">
        <v>454</v>
      </c>
      <c r="C103" s="57" t="s">
        <v>448</v>
      </c>
      <c r="D103" s="57">
        <v>28</v>
      </c>
      <c r="E103" s="58">
        <v>0.0116137042679894</v>
      </c>
      <c r="F103" s="58">
        <v>0.27091038598703</v>
      </c>
      <c r="G103" s="58">
        <v>1.01168140516362</v>
      </c>
      <c r="H103" s="58">
        <v>0.594894825892653</v>
      </c>
      <c r="I103" s="58">
        <v>1.72047094882368</v>
      </c>
      <c r="J103" s="58">
        <v>0.96616049269832</v>
      </c>
    </row>
    <row r="104" ht="15.6" spans="1:10">
      <c r="A104" s="59"/>
      <c r="B104" s="62"/>
      <c r="C104" s="57" t="s">
        <v>449</v>
      </c>
      <c r="D104" s="57">
        <v>28</v>
      </c>
      <c r="E104" s="58">
        <v>0.101232525191972</v>
      </c>
      <c r="F104" s="58">
        <v>0.177020659092575</v>
      </c>
      <c r="G104" s="58">
        <v>1.10653390886131</v>
      </c>
      <c r="H104" s="58">
        <v>0.7821349627984</v>
      </c>
      <c r="I104" s="58">
        <v>1.56548083092851</v>
      </c>
      <c r="J104" s="58">
        <v>0.567411117924252</v>
      </c>
    </row>
    <row r="105" ht="15.6" spans="1:10">
      <c r="A105" s="59"/>
      <c r="B105" s="62"/>
      <c r="C105" s="57" t="s">
        <v>450</v>
      </c>
      <c r="D105" s="57">
        <v>28</v>
      </c>
      <c r="E105" s="58">
        <v>0.095314618581878</v>
      </c>
      <c r="F105" s="58">
        <v>0.130552220320318</v>
      </c>
      <c r="G105" s="58">
        <v>1.10000488266615</v>
      </c>
      <c r="H105" s="58">
        <v>0.851660135912839</v>
      </c>
      <c r="I105" s="58">
        <v>1.42076714744013</v>
      </c>
      <c r="J105" s="58">
        <v>0.465336353054768</v>
      </c>
    </row>
    <row r="106" ht="15.6" spans="1:10">
      <c r="A106" s="59"/>
      <c r="B106" s="62"/>
      <c r="C106" s="57" t="s">
        <v>451</v>
      </c>
      <c r="D106" s="57">
        <v>28</v>
      </c>
      <c r="E106" s="58">
        <v>-0.175483780287631</v>
      </c>
      <c r="F106" s="58">
        <v>0.287674280325244</v>
      </c>
      <c r="G106" s="58">
        <v>0.83905100622908</v>
      </c>
      <c r="H106" s="58">
        <v>0.477435899610912</v>
      </c>
      <c r="I106" s="58">
        <v>1.47455730000145</v>
      </c>
      <c r="J106" s="58">
        <v>0.547361420233823</v>
      </c>
    </row>
    <row r="107" ht="15.6" spans="1:10">
      <c r="A107" s="60"/>
      <c r="B107" s="63"/>
      <c r="C107" s="57" t="s">
        <v>452</v>
      </c>
      <c r="D107" s="57">
        <v>28</v>
      </c>
      <c r="E107" s="58">
        <v>0.0788555976885732</v>
      </c>
      <c r="F107" s="58">
        <v>0.186146921451202</v>
      </c>
      <c r="G107" s="58">
        <v>1.08204806054731</v>
      </c>
      <c r="H107" s="58">
        <v>0.751268349337762</v>
      </c>
      <c r="I107" s="58">
        <v>1.55846843057645</v>
      </c>
      <c r="J107" s="58">
        <v>0.675465328772871</v>
      </c>
    </row>
    <row r="108" ht="72" customHeight="1" spans="1:10">
      <c r="A108" s="65" t="s">
        <v>456</v>
      </c>
      <c r="B108" s="65"/>
      <c r="C108" s="65"/>
      <c r="D108" s="65"/>
      <c r="E108" s="65"/>
      <c r="F108" s="65"/>
      <c r="G108" s="65"/>
      <c r="H108" s="65"/>
      <c r="I108" s="65"/>
      <c r="J108" s="65"/>
    </row>
    <row r="109" spans="1:10">
      <c r="A109" s="66"/>
      <c r="B109" s="66"/>
      <c r="C109" s="66"/>
      <c r="D109" s="66"/>
      <c r="E109" s="66"/>
      <c r="F109" s="66"/>
      <c r="G109" s="66"/>
      <c r="H109" s="66"/>
      <c r="I109" s="66"/>
      <c r="J109" s="66"/>
    </row>
  </sheetData>
  <mergeCells count="30">
    <mergeCell ref="A1:J1"/>
    <mergeCell ref="A108:J108"/>
    <mergeCell ref="A3:A17"/>
    <mergeCell ref="A18:A32"/>
    <mergeCell ref="A33:A47"/>
    <mergeCell ref="A48:A62"/>
    <mergeCell ref="A63:A77"/>
    <mergeCell ref="A78:A92"/>
    <mergeCell ref="A93:A107"/>
    <mergeCell ref="B3:B7"/>
    <mergeCell ref="B8:B12"/>
    <mergeCell ref="B13:B17"/>
    <mergeCell ref="B18:B22"/>
    <mergeCell ref="B23:B27"/>
    <mergeCell ref="B28:B32"/>
    <mergeCell ref="B33:B37"/>
    <mergeCell ref="B38:B42"/>
    <mergeCell ref="B43:B47"/>
    <mergeCell ref="B48:B52"/>
    <mergeCell ref="B53:B57"/>
    <mergeCell ref="B58:B62"/>
    <mergeCell ref="B63:B67"/>
    <mergeCell ref="B68:B72"/>
    <mergeCell ref="B73:B77"/>
    <mergeCell ref="B78:B82"/>
    <mergeCell ref="B83:B87"/>
    <mergeCell ref="B88:B92"/>
    <mergeCell ref="B93:B97"/>
    <mergeCell ref="B98:B102"/>
    <mergeCell ref="B103:B107"/>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workbookViewId="0">
      <selection activeCell="B9" sqref="B9"/>
    </sheetView>
  </sheetViews>
  <sheetFormatPr defaultColWidth="8.88888888888889" defaultRowHeight="14.4" outlineLevelRow="6" outlineLevelCol="7"/>
  <cols>
    <col min="1" max="1" width="22.75" customWidth="1"/>
    <col min="2" max="2" width="23.9259259259259" customWidth="1"/>
    <col min="3" max="3" width="17.6388888888889" customWidth="1"/>
    <col min="4" max="4" width="13.6018518518519" customWidth="1"/>
    <col min="5" max="5" width="22.6111111111111" customWidth="1"/>
    <col min="6" max="6" width="28.4074074074074" customWidth="1"/>
    <col min="10" max="10" width="13.0740740740741" customWidth="1"/>
    <col min="12" max="12" width="20.2037037037037" customWidth="1"/>
    <col min="13" max="13" width="18.3888888888889" customWidth="1"/>
    <col min="14" max="14" width="18.1759259259259" customWidth="1"/>
    <col min="15" max="15" width="17.3796296296296" customWidth="1"/>
    <col min="16" max="16" width="19.1944444444444" customWidth="1"/>
    <col min="17" max="17" width="26.8703703703704" customWidth="1"/>
  </cols>
  <sheetData>
    <row r="1" ht="21" customHeight="1" spans="1:6">
      <c r="A1" s="48" t="s">
        <v>457</v>
      </c>
      <c r="B1" s="48"/>
      <c r="C1" s="48"/>
      <c r="D1" s="48"/>
      <c r="E1" s="48"/>
      <c r="F1" s="48"/>
    </row>
    <row r="2" ht="15.6" spans="1:6">
      <c r="A2" s="49" t="s">
        <v>441</v>
      </c>
      <c r="B2" s="49" t="s">
        <v>2</v>
      </c>
      <c r="C2" s="49" t="s">
        <v>3</v>
      </c>
      <c r="D2" s="49" t="s">
        <v>4</v>
      </c>
      <c r="E2" s="49" t="s">
        <v>5</v>
      </c>
      <c r="F2" s="49" t="s">
        <v>6</v>
      </c>
    </row>
    <row r="3" ht="78" customHeight="1" spans="1:6">
      <c r="A3" s="22" t="s">
        <v>458</v>
      </c>
      <c r="B3" s="22" t="s">
        <v>8</v>
      </c>
      <c r="C3" s="50">
        <v>2336260</v>
      </c>
      <c r="D3" s="50">
        <v>681275</v>
      </c>
      <c r="E3" s="22" t="s">
        <v>9</v>
      </c>
      <c r="F3" s="22" t="s">
        <v>459</v>
      </c>
    </row>
    <row r="4" ht="74" customHeight="1" spans="1:8">
      <c r="A4" s="22" t="s">
        <v>460</v>
      </c>
      <c r="B4" s="22" t="s">
        <v>8</v>
      </c>
      <c r="C4" s="50">
        <v>9851867</v>
      </c>
      <c r="D4" s="50">
        <v>462434</v>
      </c>
      <c r="E4" s="22" t="s">
        <v>9</v>
      </c>
      <c r="F4" s="22" t="s">
        <v>461</v>
      </c>
      <c r="H4">
        <f>D4+D5+D6</f>
        <v>1312910</v>
      </c>
    </row>
    <row r="5" ht="78" customHeight="1" spans="1:6">
      <c r="A5" s="22" t="s">
        <v>462</v>
      </c>
      <c r="B5" s="22" t="s">
        <v>8</v>
      </c>
      <c r="C5" s="50">
        <v>9851867</v>
      </c>
      <c r="D5" s="50">
        <v>425516</v>
      </c>
      <c r="E5" s="22" t="s">
        <v>9</v>
      </c>
      <c r="F5" s="22" t="s">
        <v>463</v>
      </c>
    </row>
    <row r="6" ht="64" customHeight="1" spans="1:6">
      <c r="A6" s="22" t="s">
        <v>464</v>
      </c>
      <c r="B6" s="22" t="s">
        <v>8</v>
      </c>
      <c r="C6" s="50">
        <v>9851867</v>
      </c>
      <c r="D6" s="50">
        <v>424960</v>
      </c>
      <c r="E6" s="22" t="s">
        <v>9</v>
      </c>
      <c r="F6" s="22" t="s">
        <v>465</v>
      </c>
    </row>
    <row r="7" ht="21" customHeight="1" spans="1:6">
      <c r="A7" s="51" t="s">
        <v>466</v>
      </c>
      <c r="B7" s="51"/>
      <c r="C7" s="51"/>
      <c r="D7" s="51"/>
      <c r="E7" s="51"/>
      <c r="F7" s="51"/>
    </row>
  </sheetData>
  <mergeCells count="2">
    <mergeCell ref="A1:F1"/>
    <mergeCell ref="A7:F7"/>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zoomScale="85" zoomScaleNormal="85" workbookViewId="0">
      <selection activeCell="E3" sqref="E3"/>
    </sheetView>
  </sheetViews>
  <sheetFormatPr defaultColWidth="8.88888888888889" defaultRowHeight="14.4"/>
  <cols>
    <col min="1" max="1" width="28.8055555555556" customWidth="1"/>
    <col min="2" max="2" width="18.6018518518519" customWidth="1"/>
    <col min="3" max="3" width="31.8888888888889" customWidth="1"/>
    <col min="4" max="4" width="12.1388888888889" customWidth="1"/>
    <col min="5" max="5" width="12.6296296296296" customWidth="1"/>
    <col min="6" max="6" width="9.64814814814815" customWidth="1"/>
    <col min="7" max="7" width="8.15740740740741" customWidth="1"/>
    <col min="8" max="8" width="10.0555555555556" customWidth="1"/>
    <col min="9" max="9" width="9.53703703703704" style="32" customWidth="1"/>
    <col min="10" max="10" width="10.1944444444444" customWidth="1"/>
    <col min="11" max="14" width="12.8888888888889"/>
    <col min="15" max="15" width="11.7777777777778"/>
  </cols>
  <sheetData>
    <row r="1" s="31" customFormat="1" ht="30" customHeight="1" spans="1:10">
      <c r="A1" s="18" t="s">
        <v>467</v>
      </c>
      <c r="B1" s="18"/>
      <c r="C1" s="18"/>
      <c r="D1" s="18"/>
      <c r="E1" s="18"/>
      <c r="F1" s="18"/>
      <c r="G1" s="18"/>
      <c r="H1" s="18"/>
      <c r="I1" s="18"/>
      <c r="J1" s="37"/>
    </row>
    <row r="2" ht="18.5" customHeight="1" spans="1:10">
      <c r="A2" s="19" t="s">
        <v>442</v>
      </c>
      <c r="B2" s="19" t="s">
        <v>468</v>
      </c>
      <c r="C2" s="19" t="s">
        <v>441</v>
      </c>
      <c r="D2" s="20" t="s">
        <v>42</v>
      </c>
      <c r="E2" s="20" t="s">
        <v>43</v>
      </c>
      <c r="F2" s="21" t="s">
        <v>444</v>
      </c>
      <c r="G2" s="21" t="s">
        <v>445</v>
      </c>
      <c r="H2" s="21" t="s">
        <v>446</v>
      </c>
      <c r="I2" s="29" t="s">
        <v>469</v>
      </c>
      <c r="J2" s="38"/>
    </row>
    <row r="3" ht="18.5" customHeight="1" spans="1:10">
      <c r="A3" s="33" t="s">
        <v>25</v>
      </c>
      <c r="B3" s="23" t="s">
        <v>458</v>
      </c>
      <c r="C3" s="24" t="s">
        <v>7</v>
      </c>
      <c r="D3" s="25">
        <v>0.163077248689048</v>
      </c>
      <c r="E3" s="46">
        <v>0.0718952783362301</v>
      </c>
      <c r="F3" s="26">
        <v>1.1771276177417</v>
      </c>
      <c r="G3" s="26">
        <v>1.02240991580359</v>
      </c>
      <c r="H3" s="26">
        <v>1.35525820615812</v>
      </c>
      <c r="I3" s="47">
        <v>0.0233133096032816</v>
      </c>
      <c r="J3" s="35"/>
    </row>
    <row r="4" ht="18.5" customHeight="1" spans="1:10">
      <c r="A4" s="33"/>
      <c r="B4" s="27"/>
      <c r="C4" s="24" t="s">
        <v>458</v>
      </c>
      <c r="D4" s="25">
        <v>-0.0410171395261185</v>
      </c>
      <c r="E4" s="46">
        <v>0.0974717528069042</v>
      </c>
      <c r="F4" s="26">
        <v>0.959812679072337</v>
      </c>
      <c r="G4" s="26">
        <v>0.792897140550962</v>
      </c>
      <c r="H4" s="26">
        <v>1.16186618893325</v>
      </c>
      <c r="I4" s="47">
        <v>0.673893445067071</v>
      </c>
      <c r="J4" s="35"/>
    </row>
    <row r="5" ht="18.5" customHeight="1" spans="1:10">
      <c r="A5" s="22"/>
      <c r="B5" s="23" t="s">
        <v>470</v>
      </c>
      <c r="C5" s="24" t="s">
        <v>7</v>
      </c>
      <c r="D5" s="25">
        <v>0.220931488537979</v>
      </c>
      <c r="E5" s="46">
        <v>0.0795237896227011</v>
      </c>
      <c r="F5" s="26">
        <v>1.24723797753951</v>
      </c>
      <c r="G5" s="26">
        <v>1.06722824349971</v>
      </c>
      <c r="H5" s="26">
        <v>1.45761001181494</v>
      </c>
      <c r="I5" s="47">
        <v>0.00546641436017876</v>
      </c>
      <c r="J5" s="35"/>
    </row>
    <row r="6" ht="37" customHeight="1" spans="1:10">
      <c r="A6" s="33"/>
      <c r="B6" s="28"/>
      <c r="C6" s="24" t="s">
        <v>471</v>
      </c>
      <c r="D6" s="25">
        <v>0.0417182105899593</v>
      </c>
      <c r="E6" s="46">
        <v>1.27264738967512</v>
      </c>
      <c r="F6" s="26">
        <v>1.04260064353263</v>
      </c>
      <c r="G6" s="26">
        <v>0.0860634320033985</v>
      </c>
      <c r="H6" s="26">
        <v>12.6304061619543</v>
      </c>
      <c r="I6" s="47">
        <v>0.973849507769508</v>
      </c>
      <c r="J6" s="35"/>
    </row>
    <row r="7" ht="35" customHeight="1" spans="1:10">
      <c r="A7" s="33"/>
      <c r="B7" s="28"/>
      <c r="C7" s="24" t="s">
        <v>472</v>
      </c>
      <c r="D7" s="25">
        <v>2.78078609435004</v>
      </c>
      <c r="E7" s="46">
        <v>3.68034061075684</v>
      </c>
      <c r="F7" s="26">
        <v>16.1316970009569</v>
      </c>
      <c r="G7" s="26">
        <v>0.0118825837332155</v>
      </c>
      <c r="H7" s="26">
        <v>21900.2578877904</v>
      </c>
      <c r="I7" s="47">
        <v>0.449901973910133</v>
      </c>
      <c r="J7" s="35"/>
    </row>
    <row r="8" ht="34" customHeight="1" spans="1:10">
      <c r="A8" s="22"/>
      <c r="B8" s="27"/>
      <c r="C8" s="24" t="s">
        <v>473</v>
      </c>
      <c r="D8" s="25">
        <v>-0.529788340425348</v>
      </c>
      <c r="E8" s="46">
        <v>0.330414666856248</v>
      </c>
      <c r="F8" s="26">
        <v>0.588729566741491</v>
      </c>
      <c r="G8" s="26">
        <v>0.308078367800147</v>
      </c>
      <c r="H8" s="26">
        <v>1.12504654328884</v>
      </c>
      <c r="I8" s="47">
        <v>0.108845393728848</v>
      </c>
      <c r="J8" s="35"/>
    </row>
    <row r="9" ht="18.5" customHeight="1" spans="1:10">
      <c r="A9" s="22"/>
      <c r="B9" s="23" t="s">
        <v>474</v>
      </c>
      <c r="C9" s="24" t="s">
        <v>7</v>
      </c>
      <c r="D9" s="25">
        <v>0.17900542281428</v>
      </c>
      <c r="E9" s="46">
        <v>0.07190368097002</v>
      </c>
      <c r="F9" s="26">
        <v>1.19602722998384</v>
      </c>
      <c r="G9" s="26">
        <v>1.03880831802338</v>
      </c>
      <c r="H9" s="26">
        <v>1.37704050886375</v>
      </c>
      <c r="I9" s="47">
        <v>0.0127916867548967</v>
      </c>
      <c r="J9" s="35"/>
    </row>
    <row r="10" ht="18.5" customHeight="1" spans="1:10">
      <c r="A10" s="22"/>
      <c r="B10" s="28"/>
      <c r="C10" s="24" t="s">
        <v>458</v>
      </c>
      <c r="D10" s="25">
        <v>-0.189839951424894</v>
      </c>
      <c r="E10" s="46">
        <v>0.105648221954137</v>
      </c>
      <c r="F10" s="26">
        <v>0.827091498166491</v>
      </c>
      <c r="G10" s="26">
        <v>0.672394224776276</v>
      </c>
      <c r="H10" s="26">
        <v>1.01737986605537</v>
      </c>
      <c r="I10" s="47">
        <v>0.0723505026103986</v>
      </c>
      <c r="J10" s="35"/>
    </row>
    <row r="11" ht="36" customHeight="1" spans="1:10">
      <c r="A11" s="33"/>
      <c r="B11" s="28"/>
      <c r="C11" s="24" t="s">
        <v>471</v>
      </c>
      <c r="D11" s="25">
        <v>1.50869727211038</v>
      </c>
      <c r="E11" s="46">
        <v>0.81731559262797</v>
      </c>
      <c r="F11" s="26">
        <v>4.52083753534956</v>
      </c>
      <c r="G11" s="26">
        <v>0.9109736654493</v>
      </c>
      <c r="H11" s="26">
        <v>22.4353049886961</v>
      </c>
      <c r="I11" s="47">
        <v>0.0649041645424827</v>
      </c>
      <c r="J11" s="35"/>
    </row>
    <row r="12" ht="35" customHeight="1" spans="1:10">
      <c r="A12" s="33"/>
      <c r="B12" s="28"/>
      <c r="C12" s="24" t="s">
        <v>472</v>
      </c>
      <c r="D12" s="25">
        <v>-2.32083592031041</v>
      </c>
      <c r="E12" s="46">
        <v>1.72941202304513</v>
      </c>
      <c r="F12" s="26">
        <v>0.0981914710435742</v>
      </c>
      <c r="G12" s="26">
        <v>0.00331107130294801</v>
      </c>
      <c r="H12" s="26">
        <v>2.91191705147416</v>
      </c>
      <c r="I12" s="47">
        <v>0.1796025604729</v>
      </c>
      <c r="J12" s="35"/>
    </row>
    <row r="13" ht="34" customHeight="1" spans="1:10">
      <c r="A13" s="33"/>
      <c r="B13" s="27"/>
      <c r="C13" s="24" t="s">
        <v>473</v>
      </c>
      <c r="D13" s="25">
        <v>-0.708107891136914</v>
      </c>
      <c r="E13" s="46">
        <v>0.277107519756853</v>
      </c>
      <c r="F13" s="26">
        <v>0.49257532242157</v>
      </c>
      <c r="G13" s="26">
        <v>0.286150143151346</v>
      </c>
      <c r="H13" s="26">
        <v>0.847913076633985</v>
      </c>
      <c r="I13" s="47">
        <v>0.0106079762237607</v>
      </c>
      <c r="J13" s="35"/>
    </row>
    <row r="14" ht="18.5" customHeight="1" spans="1:10">
      <c r="A14" s="34"/>
      <c r="B14" s="35"/>
      <c r="C14" s="36"/>
      <c r="D14" s="35"/>
      <c r="E14" s="35"/>
      <c r="F14" s="35"/>
      <c r="G14" s="35"/>
      <c r="H14" s="35"/>
      <c r="I14" s="39"/>
      <c r="J14" s="35"/>
    </row>
  </sheetData>
  <mergeCells count="5">
    <mergeCell ref="A1:I1"/>
    <mergeCell ref="A3:A13"/>
    <mergeCell ref="B3:B4"/>
    <mergeCell ref="B5:B8"/>
    <mergeCell ref="B9:B13"/>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I11" sqref="I11"/>
    </sheetView>
  </sheetViews>
  <sheetFormatPr defaultColWidth="8.88888888888889" defaultRowHeight="14.4"/>
  <cols>
    <col min="1" max="1" width="28.8055555555556" customWidth="1"/>
    <col min="2" max="2" width="18.6018518518519" customWidth="1"/>
    <col min="3" max="3" width="31.8888888888889" customWidth="1"/>
    <col min="4" max="4" width="12.1388888888889" customWidth="1"/>
    <col min="5" max="5" width="12.6296296296296" customWidth="1"/>
    <col min="6" max="6" width="9.64814814814815" customWidth="1"/>
    <col min="7" max="7" width="8.15740740740741" customWidth="1"/>
    <col min="8" max="8" width="10.4444444444444" customWidth="1"/>
    <col min="9" max="9" width="9.53703703703704" customWidth="1"/>
  </cols>
  <sheetData>
    <row r="1" s="40" customFormat="1" ht="17.4" spans="1:9">
      <c r="A1" s="41" t="s">
        <v>475</v>
      </c>
      <c r="B1" s="41"/>
      <c r="C1" s="41"/>
      <c r="D1" s="41"/>
      <c r="E1" s="41"/>
      <c r="F1" s="41"/>
      <c r="G1" s="41"/>
      <c r="H1" s="41"/>
      <c r="I1" s="41"/>
    </row>
    <row r="2" ht="16.2" spans="1:9">
      <c r="A2" s="42" t="s">
        <v>442</v>
      </c>
      <c r="B2" s="42" t="s">
        <v>468</v>
      </c>
      <c r="C2" s="42" t="s">
        <v>441</v>
      </c>
      <c r="D2" s="43" t="s">
        <v>42</v>
      </c>
      <c r="E2" s="43" t="s">
        <v>43</v>
      </c>
      <c r="F2" s="44" t="s">
        <v>444</v>
      </c>
      <c r="G2" s="44" t="s">
        <v>445</v>
      </c>
      <c r="H2" s="44" t="s">
        <v>446</v>
      </c>
      <c r="I2" s="45" t="s">
        <v>469</v>
      </c>
    </row>
    <row r="3" ht="15.6" spans="1:9">
      <c r="A3" s="22" t="s">
        <v>476</v>
      </c>
      <c r="B3" s="23" t="s">
        <v>458</v>
      </c>
      <c r="C3" s="24" t="s">
        <v>11</v>
      </c>
      <c r="D3" s="25">
        <v>0.11858845743498</v>
      </c>
      <c r="E3" s="25">
        <v>0.0557431578049668</v>
      </c>
      <c r="F3" s="26">
        <v>1.12590646449504</v>
      </c>
      <c r="G3" s="26">
        <v>1.00937554577765</v>
      </c>
      <c r="H3" s="26">
        <v>1.25589070598603</v>
      </c>
      <c r="I3" s="25">
        <v>0.0333861718502716</v>
      </c>
    </row>
    <row r="4" ht="15.6" spans="1:9">
      <c r="A4" s="22"/>
      <c r="B4" s="27"/>
      <c r="C4" s="24" t="s">
        <v>458</v>
      </c>
      <c r="D4" s="25">
        <v>0.255126447009355</v>
      </c>
      <c r="E4" s="25">
        <v>0.0638819358646497</v>
      </c>
      <c r="F4" s="26">
        <v>1.29062480620247</v>
      </c>
      <c r="G4" s="26">
        <v>1.13873483550685</v>
      </c>
      <c r="H4" s="26">
        <v>1.46277459725183</v>
      </c>
      <c r="I4" s="25">
        <v>6.50451766539446e-5</v>
      </c>
    </row>
    <row r="5" ht="15.6" spans="1:9">
      <c r="A5" s="22"/>
      <c r="B5" s="23" t="s">
        <v>470</v>
      </c>
      <c r="C5" s="24" t="s">
        <v>11</v>
      </c>
      <c r="D5" s="25">
        <v>0.154735544649422</v>
      </c>
      <c r="E5" s="25">
        <v>0.058764526784232</v>
      </c>
      <c r="F5" s="26">
        <v>1.1673492085371</v>
      </c>
      <c r="G5" s="26">
        <v>1.04034987219704</v>
      </c>
      <c r="H5" s="26">
        <v>1.30985182109399</v>
      </c>
      <c r="I5" s="25">
        <v>0.00845981171052797</v>
      </c>
    </row>
    <row r="6" ht="33" customHeight="1" spans="1:9">
      <c r="A6" s="22"/>
      <c r="B6" s="28"/>
      <c r="C6" s="24" t="s">
        <v>471</v>
      </c>
      <c r="D6" s="25">
        <v>2.23430419422544</v>
      </c>
      <c r="E6" s="25">
        <v>0.808949093437553</v>
      </c>
      <c r="F6" s="26">
        <v>9.33998077815681</v>
      </c>
      <c r="G6" s="26">
        <v>1.91317462781461</v>
      </c>
      <c r="H6" s="26">
        <v>45.5971136497802</v>
      </c>
      <c r="I6" s="25">
        <v>0.00574513500407008</v>
      </c>
    </row>
    <row r="7" ht="33" customHeight="1" spans="1:9">
      <c r="A7" s="22"/>
      <c r="B7" s="28"/>
      <c r="C7" s="24" t="s">
        <v>472</v>
      </c>
      <c r="D7" s="25">
        <v>-0.310099990795657</v>
      </c>
      <c r="E7" s="25">
        <v>2.36080426239183</v>
      </c>
      <c r="F7" s="26">
        <v>0.733373621946001</v>
      </c>
      <c r="G7" s="26">
        <v>0.0071741115909199</v>
      </c>
      <c r="H7" s="26">
        <v>74.9691251035075</v>
      </c>
      <c r="I7" s="25">
        <v>0.895495641963999</v>
      </c>
    </row>
    <row r="8" ht="30" customHeight="1" spans="1:9">
      <c r="A8" s="22"/>
      <c r="B8" s="27"/>
      <c r="C8" s="24" t="s">
        <v>473</v>
      </c>
      <c r="D8" s="25">
        <v>-0.277934642810162</v>
      </c>
      <c r="E8" s="25">
        <v>0.205118002485242</v>
      </c>
      <c r="F8" s="26">
        <v>0.757346317923918</v>
      </c>
      <c r="G8" s="26">
        <v>0.50663425427532</v>
      </c>
      <c r="H8" s="26">
        <v>1.13212527663244</v>
      </c>
      <c r="I8" s="25">
        <v>0.175417946213897</v>
      </c>
    </row>
    <row r="9" ht="15.6" spans="1:9">
      <c r="A9" s="22"/>
      <c r="B9" s="23" t="s">
        <v>474</v>
      </c>
      <c r="C9" s="24" t="s">
        <v>11</v>
      </c>
      <c r="D9" s="25">
        <v>0.155030878416391</v>
      </c>
      <c r="E9" s="25">
        <v>0.0547007284850783</v>
      </c>
      <c r="F9" s="26">
        <v>1.16769401709052</v>
      </c>
      <c r="G9" s="26">
        <v>1.04897914731614</v>
      </c>
      <c r="H9" s="26">
        <v>1.29984406366666</v>
      </c>
      <c r="I9" s="25">
        <v>0.00459456331316252</v>
      </c>
    </row>
    <row r="10" ht="15.6" spans="1:9">
      <c r="A10" s="22"/>
      <c r="B10" s="28"/>
      <c r="C10" s="24" t="s">
        <v>458</v>
      </c>
      <c r="D10" s="25">
        <v>0.114240245452284</v>
      </c>
      <c r="E10" s="25">
        <v>0.0675602938298358</v>
      </c>
      <c r="F10" s="26">
        <v>1.1210214128316</v>
      </c>
      <c r="G10" s="26">
        <v>0.981986291546038</v>
      </c>
      <c r="H10" s="26">
        <v>1.27974190561095</v>
      </c>
      <c r="I10" s="25">
        <v>0.0908487087904672</v>
      </c>
    </row>
    <row r="11" ht="31" customHeight="1" spans="1:9">
      <c r="A11" s="22"/>
      <c r="B11" s="28"/>
      <c r="C11" s="24" t="s">
        <v>471</v>
      </c>
      <c r="D11" s="25">
        <v>2.78440761697063</v>
      </c>
      <c r="E11" s="25">
        <v>0.521016336031063</v>
      </c>
      <c r="F11" s="26">
        <v>16.1902242214134</v>
      </c>
      <c r="G11" s="26">
        <v>5.83115794124482</v>
      </c>
      <c r="H11" s="26">
        <v>44.9521969702788</v>
      </c>
      <c r="I11" s="30">
        <v>9.08248388561445e-8</v>
      </c>
    </row>
    <row r="12" ht="35" customHeight="1" spans="1:9">
      <c r="A12" s="22"/>
      <c r="B12" s="28"/>
      <c r="C12" s="24" t="s">
        <v>472</v>
      </c>
      <c r="D12" s="25">
        <v>-1.16384689221456</v>
      </c>
      <c r="E12" s="25">
        <v>1.09051645938594</v>
      </c>
      <c r="F12" s="26">
        <v>0.312282549937587</v>
      </c>
      <c r="G12" s="26">
        <v>0.0368367550909276</v>
      </c>
      <c r="H12" s="26">
        <v>2.64736648911672</v>
      </c>
      <c r="I12" s="25">
        <v>0.285861774376866</v>
      </c>
    </row>
    <row r="13" ht="33" customHeight="1" spans="1:9">
      <c r="A13" s="22"/>
      <c r="B13" s="27"/>
      <c r="C13" s="24" t="s">
        <v>473</v>
      </c>
      <c r="D13" s="25">
        <v>-0.177549386034566</v>
      </c>
      <c r="E13" s="25">
        <v>0.174689505797568</v>
      </c>
      <c r="F13" s="26">
        <v>0.837319646417633</v>
      </c>
      <c r="G13" s="26">
        <v>0.594555734284484</v>
      </c>
      <c r="H13" s="26">
        <v>1.17920684277092</v>
      </c>
      <c r="I13" s="25">
        <v>0.309452645532666</v>
      </c>
    </row>
    <row r="14" ht="15.6" spans="1:9">
      <c r="A14" s="22" t="s">
        <v>25</v>
      </c>
      <c r="B14" s="23" t="s">
        <v>458</v>
      </c>
      <c r="C14" s="24" t="s">
        <v>11</v>
      </c>
      <c r="D14" s="25">
        <v>0.202255226</v>
      </c>
      <c r="E14" s="25">
        <v>0.082958733</v>
      </c>
      <c r="F14" s="26">
        <v>1.224160405</v>
      </c>
      <c r="G14" s="26">
        <v>1.040452911</v>
      </c>
      <c r="H14" s="26">
        <v>1.440304201</v>
      </c>
      <c r="I14" s="25">
        <v>0.01476787</v>
      </c>
    </row>
    <row r="15" ht="15.6" spans="1:9">
      <c r="A15" s="22"/>
      <c r="B15" s="27"/>
      <c r="C15" s="24" t="s">
        <v>458</v>
      </c>
      <c r="D15" s="25">
        <v>-0.018626044</v>
      </c>
      <c r="E15" s="25">
        <v>0.09664569</v>
      </c>
      <c r="F15" s="26">
        <v>0.981546349</v>
      </c>
      <c r="G15" s="26">
        <v>0.812165131</v>
      </c>
      <c r="H15" s="26">
        <v>1.186252891</v>
      </c>
      <c r="I15" s="25">
        <v>0.847174314</v>
      </c>
    </row>
    <row r="16" ht="15.6" spans="1:9">
      <c r="A16" s="22"/>
      <c r="B16" s="23" t="s">
        <v>470</v>
      </c>
      <c r="C16" s="24" t="s">
        <v>11</v>
      </c>
      <c r="D16" s="25">
        <v>0.280771144520382</v>
      </c>
      <c r="E16" s="25">
        <v>0.0957698699294028</v>
      </c>
      <c r="F16" s="26">
        <v>1.32415053015187</v>
      </c>
      <c r="G16" s="26">
        <v>1.09752999891698</v>
      </c>
      <c r="H16" s="26">
        <v>1.59756419253385</v>
      </c>
      <c r="I16" s="25">
        <v>0.00337082566486987</v>
      </c>
    </row>
    <row r="17" ht="46.8" spans="1:9">
      <c r="A17" s="22"/>
      <c r="B17" s="28"/>
      <c r="C17" s="24" t="s">
        <v>471</v>
      </c>
      <c r="D17" s="25">
        <v>-0.138947714384482</v>
      </c>
      <c r="E17" s="25">
        <v>1.31691217923702</v>
      </c>
      <c r="F17" s="26">
        <v>0.870273530055889</v>
      </c>
      <c r="G17" s="26">
        <v>0.0658684580435377</v>
      </c>
      <c r="H17" s="26">
        <v>11.4983110218753</v>
      </c>
      <c r="I17" s="25">
        <v>0.915970948437116</v>
      </c>
    </row>
    <row r="18" ht="46.8" spans="1:9">
      <c r="A18" s="22"/>
      <c r="B18" s="28"/>
      <c r="C18" s="24" t="s">
        <v>472</v>
      </c>
      <c r="D18" s="25">
        <v>4.51767174629112</v>
      </c>
      <c r="E18" s="25">
        <v>3.87638160523261</v>
      </c>
      <c r="F18" s="26">
        <v>91.622030123107</v>
      </c>
      <c r="G18" s="26">
        <v>0.0459575929556847</v>
      </c>
      <c r="H18" s="26">
        <v>182659.618661363</v>
      </c>
      <c r="I18" s="25">
        <v>0.24384285762215</v>
      </c>
    </row>
    <row r="19" ht="46.8" spans="1:9">
      <c r="A19" s="22"/>
      <c r="B19" s="27"/>
      <c r="C19" s="24" t="s">
        <v>473</v>
      </c>
      <c r="D19" s="25">
        <v>-0.463567318633349</v>
      </c>
      <c r="E19" s="25">
        <v>0.335384011587217</v>
      </c>
      <c r="F19" s="26">
        <v>0.629035667606042</v>
      </c>
      <c r="G19" s="26">
        <v>0.325979761332642</v>
      </c>
      <c r="H19" s="26">
        <v>1.21383569796778</v>
      </c>
      <c r="I19" s="25">
        <v>0.166910723141088</v>
      </c>
    </row>
    <row r="20" ht="15.6" spans="1:9">
      <c r="A20" s="22"/>
      <c r="B20" s="23" t="s">
        <v>474</v>
      </c>
      <c r="C20" s="24" t="s">
        <v>11</v>
      </c>
      <c r="D20" s="25">
        <v>0.227543131</v>
      </c>
      <c r="E20" s="25">
        <v>0.083319014</v>
      </c>
      <c r="F20" s="26">
        <v>1.25551159</v>
      </c>
      <c r="G20" s="26">
        <v>1.066346013</v>
      </c>
      <c r="H20" s="26">
        <v>1.478234394</v>
      </c>
      <c r="I20" s="25">
        <v>0.006314499</v>
      </c>
    </row>
    <row r="21" ht="15.6" spans="1:9">
      <c r="A21" s="22"/>
      <c r="B21" s="28"/>
      <c r="C21" s="24" t="s">
        <v>458</v>
      </c>
      <c r="D21" s="25">
        <v>-0.163463139</v>
      </c>
      <c r="E21" s="25">
        <v>0.104329511</v>
      </c>
      <c r="F21" s="26">
        <v>0.849197801</v>
      </c>
      <c r="G21" s="26">
        <v>0.692152494</v>
      </c>
      <c r="H21" s="26">
        <v>1.041875759</v>
      </c>
      <c r="I21" s="25">
        <v>0.117162208</v>
      </c>
    </row>
    <row r="22" ht="46.8" spans="1:9">
      <c r="A22" s="22"/>
      <c r="B22" s="28"/>
      <c r="C22" s="24" t="s">
        <v>471</v>
      </c>
      <c r="D22" s="25">
        <v>1.595495181</v>
      </c>
      <c r="E22" s="25">
        <v>0.801740011</v>
      </c>
      <c r="F22" s="26">
        <v>4.930770091</v>
      </c>
      <c r="G22" s="26">
        <v>1.02437714</v>
      </c>
      <c r="H22" s="26">
        <v>23.7339284</v>
      </c>
      <c r="I22" s="25">
        <v>0.046586462</v>
      </c>
    </row>
    <row r="23" ht="46.8" spans="1:9">
      <c r="A23" s="22"/>
      <c r="B23" s="28"/>
      <c r="C23" s="24" t="s">
        <v>472</v>
      </c>
      <c r="D23" s="25">
        <v>-2.546408456</v>
      </c>
      <c r="E23" s="25">
        <v>1.690710889</v>
      </c>
      <c r="F23" s="26">
        <v>0.078362604</v>
      </c>
      <c r="G23" s="26">
        <v>0.002850668</v>
      </c>
      <c r="H23" s="26">
        <v>2.154125598</v>
      </c>
      <c r="I23" s="25">
        <v>0.132037135</v>
      </c>
    </row>
    <row r="24" ht="46.8" spans="1:9">
      <c r="A24" s="22"/>
      <c r="B24" s="27"/>
      <c r="C24" s="24" t="s">
        <v>473</v>
      </c>
      <c r="D24" s="25">
        <v>-0.714083044</v>
      </c>
      <c r="E24" s="25">
        <v>0.26970256</v>
      </c>
      <c r="F24" s="26">
        <v>0.489640885</v>
      </c>
      <c r="G24" s="26">
        <v>0.288603917</v>
      </c>
      <c r="H24" s="26">
        <v>0.830717058</v>
      </c>
      <c r="I24" s="25">
        <v>0.00810489</v>
      </c>
    </row>
  </sheetData>
  <mergeCells count="9">
    <mergeCell ref="A1:I1"/>
    <mergeCell ref="A3:A13"/>
    <mergeCell ref="A14:A24"/>
    <mergeCell ref="B3:B4"/>
    <mergeCell ref="B5:B8"/>
    <mergeCell ref="B9:B13"/>
    <mergeCell ref="B14:B15"/>
    <mergeCell ref="B16:B19"/>
    <mergeCell ref="B20:B24"/>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zoomScale="85" zoomScaleNormal="85" workbookViewId="0">
      <selection activeCell="K7" sqref="K7"/>
    </sheetView>
  </sheetViews>
  <sheetFormatPr defaultColWidth="8.88888888888889" defaultRowHeight="14.4"/>
  <cols>
    <col min="1" max="1" width="28.8055555555556" customWidth="1"/>
    <col min="2" max="2" width="18.6018518518519" customWidth="1"/>
    <col min="3" max="3" width="31.8888888888889" customWidth="1"/>
    <col min="4" max="4" width="12.1388888888889" customWidth="1"/>
    <col min="5" max="5" width="12.6296296296296" customWidth="1"/>
    <col min="6" max="6" width="9.64814814814815" customWidth="1"/>
    <col min="7" max="7" width="8.15740740740741" customWidth="1"/>
    <col min="8" max="8" width="10.0555555555556" customWidth="1"/>
    <col min="9" max="9" width="9.53703703703704" style="32" customWidth="1"/>
    <col min="10" max="10" width="10.1944444444444" customWidth="1"/>
    <col min="11" max="14" width="12.8888888888889"/>
    <col min="15" max="15" width="11.7777777777778"/>
  </cols>
  <sheetData>
    <row r="1" s="31" customFormat="1" ht="17.4" spans="1:10">
      <c r="A1" s="18" t="s">
        <v>477</v>
      </c>
      <c r="B1" s="18"/>
      <c r="C1" s="18"/>
      <c r="D1" s="18"/>
      <c r="E1" s="18"/>
      <c r="F1" s="18"/>
      <c r="G1" s="18"/>
      <c r="H1" s="18"/>
      <c r="I1" s="18"/>
      <c r="J1" s="37"/>
    </row>
    <row r="2" ht="16.2" spans="1:10">
      <c r="A2" s="19" t="s">
        <v>442</v>
      </c>
      <c r="B2" s="19" t="s">
        <v>468</v>
      </c>
      <c r="C2" s="19" t="s">
        <v>441</v>
      </c>
      <c r="D2" s="20" t="s">
        <v>42</v>
      </c>
      <c r="E2" s="20" t="s">
        <v>43</v>
      </c>
      <c r="F2" s="21" t="s">
        <v>444</v>
      </c>
      <c r="G2" s="21" t="s">
        <v>445</v>
      </c>
      <c r="H2" s="21" t="s">
        <v>446</v>
      </c>
      <c r="I2" s="29" t="s">
        <v>469</v>
      </c>
      <c r="J2" s="38"/>
    </row>
    <row r="3" ht="15.6" spans="1:10">
      <c r="A3" s="33" t="s">
        <v>25</v>
      </c>
      <c r="B3" s="23" t="s">
        <v>458</v>
      </c>
      <c r="C3" s="24" t="s">
        <v>15</v>
      </c>
      <c r="D3" s="25">
        <v>0.0608337626346842</v>
      </c>
      <c r="E3" s="25">
        <v>0.120360938975194</v>
      </c>
      <c r="F3" s="26">
        <v>1.06272223535782</v>
      </c>
      <c r="G3" s="26">
        <v>0.839395173737478</v>
      </c>
      <c r="H3" s="26">
        <v>1.34546705158581</v>
      </c>
      <c r="I3" s="25">
        <v>0.613258408651187</v>
      </c>
      <c r="J3" s="35"/>
    </row>
    <row r="4" ht="15.6" spans="1:10">
      <c r="A4" s="33"/>
      <c r="B4" s="27"/>
      <c r="C4" s="24" t="s">
        <v>458</v>
      </c>
      <c r="D4" s="25">
        <v>-0.0335188104823382</v>
      </c>
      <c r="E4" s="25">
        <v>0.0999122043224936</v>
      </c>
      <c r="F4" s="26">
        <v>0.967036720633163</v>
      </c>
      <c r="G4" s="26">
        <v>0.795052816286199</v>
      </c>
      <c r="H4" s="26">
        <v>1.17622376765006</v>
      </c>
      <c r="I4" s="25">
        <v>0.737261034928428</v>
      </c>
      <c r="J4" s="35"/>
    </row>
    <row r="5" ht="15.6" spans="1:10">
      <c r="A5" s="22"/>
      <c r="B5" s="23" t="s">
        <v>470</v>
      </c>
      <c r="C5" s="24" t="s">
        <v>15</v>
      </c>
      <c r="D5" s="25">
        <v>0.168175942603269</v>
      </c>
      <c r="E5" s="25">
        <v>0.120811589749683</v>
      </c>
      <c r="F5" s="26">
        <v>1.18314475790504</v>
      </c>
      <c r="G5" s="26">
        <v>0.933686291691037</v>
      </c>
      <c r="H5" s="26">
        <v>1.49925251191477</v>
      </c>
      <c r="I5" s="25">
        <v>0.163906833777674</v>
      </c>
      <c r="J5" s="35"/>
    </row>
    <row r="6" ht="46.8" spans="1:10">
      <c r="A6" s="33"/>
      <c r="B6" s="28"/>
      <c r="C6" s="24" t="s">
        <v>471</v>
      </c>
      <c r="D6" s="25">
        <v>1.25760542170619</v>
      </c>
      <c r="E6" s="25">
        <v>1.34269962254392</v>
      </c>
      <c r="F6" s="26">
        <v>3.51698968892496</v>
      </c>
      <c r="G6" s="26">
        <v>0.253070837714114</v>
      </c>
      <c r="H6" s="26">
        <v>48.8764987057795</v>
      </c>
      <c r="I6" s="25">
        <v>0.348951722251948</v>
      </c>
      <c r="J6" s="35"/>
    </row>
    <row r="7" ht="46.8" spans="1:10">
      <c r="A7" s="33"/>
      <c r="B7" s="28"/>
      <c r="C7" s="24" t="s">
        <v>472</v>
      </c>
      <c r="D7" s="25">
        <v>2.24592619184423</v>
      </c>
      <c r="E7" s="25">
        <v>3.96894056339049</v>
      </c>
      <c r="F7" s="26">
        <v>9.44916324274738</v>
      </c>
      <c r="G7" s="26">
        <v>0.00395332883317564</v>
      </c>
      <c r="H7" s="26">
        <v>22585.190798906</v>
      </c>
      <c r="I7" s="25">
        <v>0.571478423335562</v>
      </c>
      <c r="J7" s="35"/>
    </row>
    <row r="8" ht="46.8" spans="1:10">
      <c r="A8" s="22"/>
      <c r="B8" s="27"/>
      <c r="C8" s="24" t="s">
        <v>473</v>
      </c>
      <c r="D8" s="25">
        <v>-0.342656452536929</v>
      </c>
      <c r="E8" s="25">
        <v>0.342989374203186</v>
      </c>
      <c r="F8" s="26">
        <v>0.70988204784976</v>
      </c>
      <c r="G8" s="26">
        <v>0.362433008474106</v>
      </c>
      <c r="H8" s="26">
        <v>1.39041563565359</v>
      </c>
      <c r="I8" s="25">
        <v>0.317780472236181</v>
      </c>
      <c r="J8" s="35"/>
    </row>
    <row r="9" ht="15.6" spans="1:10">
      <c r="A9" s="22"/>
      <c r="B9" s="23" t="s">
        <v>474</v>
      </c>
      <c r="C9" s="24" t="s">
        <v>15</v>
      </c>
      <c r="D9" s="25">
        <v>0.0945519700837058</v>
      </c>
      <c r="E9" s="25">
        <v>0.121467708039818</v>
      </c>
      <c r="F9" s="26">
        <v>1.09916628541251</v>
      </c>
      <c r="G9" s="26">
        <v>0.866299369690489</v>
      </c>
      <c r="H9" s="26">
        <v>1.39462934553351</v>
      </c>
      <c r="I9" s="25">
        <v>0.436325931205086</v>
      </c>
      <c r="J9" s="35"/>
    </row>
    <row r="10" ht="15.6" spans="1:10">
      <c r="A10" s="22"/>
      <c r="B10" s="28"/>
      <c r="C10" s="24" t="s">
        <v>458</v>
      </c>
      <c r="D10" s="25">
        <v>-0.171427029649128</v>
      </c>
      <c r="E10" s="25">
        <v>0.107733187528711</v>
      </c>
      <c r="F10" s="26">
        <v>0.842461740505963</v>
      </c>
      <c r="G10" s="26">
        <v>0.682096539794642</v>
      </c>
      <c r="H10" s="26">
        <v>1.04052981185041</v>
      </c>
      <c r="I10" s="25">
        <v>0.111560434676821</v>
      </c>
      <c r="J10" s="35"/>
    </row>
    <row r="11" ht="46.8" spans="1:10">
      <c r="A11" s="33"/>
      <c r="B11" s="28"/>
      <c r="C11" s="24" t="s">
        <v>471</v>
      </c>
      <c r="D11" s="25">
        <v>1.32158956628167</v>
      </c>
      <c r="E11" s="25">
        <v>0.838539017195602</v>
      </c>
      <c r="F11" s="26">
        <v>3.74937652545771</v>
      </c>
      <c r="G11" s="26">
        <v>0.724736667446725</v>
      </c>
      <c r="H11" s="26">
        <v>19.3971479036373</v>
      </c>
      <c r="I11" s="25">
        <v>0.115011491842029</v>
      </c>
      <c r="J11" s="35"/>
    </row>
    <row r="12" ht="46.8" spans="1:10">
      <c r="A12" s="33"/>
      <c r="B12" s="28"/>
      <c r="C12" s="24" t="s">
        <v>472</v>
      </c>
      <c r="D12" s="25">
        <v>-2.75070490253122</v>
      </c>
      <c r="E12" s="25">
        <v>1.77154569358779</v>
      </c>
      <c r="F12" s="26">
        <v>0.0638828141742764</v>
      </c>
      <c r="G12" s="26">
        <v>0.00198341640922987</v>
      </c>
      <c r="H12" s="26">
        <v>2.05756790547564</v>
      </c>
      <c r="I12" s="25">
        <v>0.120491327428153</v>
      </c>
      <c r="J12" s="35"/>
    </row>
    <row r="13" ht="46.8" spans="1:10">
      <c r="A13" s="33"/>
      <c r="B13" s="27"/>
      <c r="C13" s="24" t="s">
        <v>473</v>
      </c>
      <c r="D13" s="25">
        <v>-0.77858130588105</v>
      </c>
      <c r="E13" s="25">
        <v>0.28153166346825</v>
      </c>
      <c r="F13" s="26">
        <v>0.459056810751072</v>
      </c>
      <c r="G13" s="26">
        <v>0.264375889068916</v>
      </c>
      <c r="H13" s="26">
        <v>0.797096725571721</v>
      </c>
      <c r="I13" s="25">
        <v>0.0056832206639439</v>
      </c>
      <c r="J13" s="35"/>
    </row>
    <row r="14" ht="18.5" customHeight="1" spans="1:10">
      <c r="A14" s="34"/>
      <c r="B14" s="35"/>
      <c r="C14" s="36"/>
      <c r="D14" s="35"/>
      <c r="E14" s="35"/>
      <c r="F14" s="35"/>
      <c r="G14" s="35"/>
      <c r="H14" s="35"/>
      <c r="I14" s="39"/>
      <c r="J14" s="35"/>
    </row>
  </sheetData>
  <mergeCells count="5">
    <mergeCell ref="A1:I1"/>
    <mergeCell ref="A3:A13"/>
    <mergeCell ref="B3:B4"/>
    <mergeCell ref="B5:B8"/>
    <mergeCell ref="B9:B13"/>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zoomScale="85" zoomScaleNormal="85" workbookViewId="0">
      <selection activeCell="C3" sqref="C3"/>
    </sheetView>
  </sheetViews>
  <sheetFormatPr defaultColWidth="8.88888888888889" defaultRowHeight="14.4"/>
  <cols>
    <col min="1" max="1" width="28.8055555555556" customWidth="1"/>
    <col min="2" max="2" width="18.6018518518519" customWidth="1"/>
    <col min="3" max="3" width="31.8888888888889" customWidth="1"/>
    <col min="4" max="4" width="12.1388888888889" customWidth="1"/>
    <col min="5" max="5" width="12.6296296296296" customWidth="1"/>
    <col min="6" max="6" width="9.64814814814815" customWidth="1"/>
    <col min="7" max="7" width="9.7962962962963" customWidth="1"/>
    <col min="8" max="8" width="11.5" customWidth="1"/>
    <col min="9" max="9" width="9.53703703703704" customWidth="1"/>
  </cols>
  <sheetData>
    <row r="1" ht="17.4" spans="1:9">
      <c r="A1" s="18" t="s">
        <v>478</v>
      </c>
      <c r="B1" s="18"/>
      <c r="C1" s="18"/>
      <c r="D1" s="18"/>
      <c r="E1" s="18"/>
      <c r="F1" s="18"/>
      <c r="G1" s="18"/>
      <c r="H1" s="18"/>
      <c r="I1" s="18"/>
    </row>
    <row r="2" ht="16.2" spans="1:9">
      <c r="A2" s="19" t="s">
        <v>442</v>
      </c>
      <c r="B2" s="19" t="s">
        <v>468</v>
      </c>
      <c r="C2" s="19" t="s">
        <v>441</v>
      </c>
      <c r="D2" s="20" t="s">
        <v>42</v>
      </c>
      <c r="E2" s="20" t="s">
        <v>43</v>
      </c>
      <c r="F2" s="21" t="s">
        <v>444</v>
      </c>
      <c r="G2" s="21" t="s">
        <v>445</v>
      </c>
      <c r="H2" s="21" t="s">
        <v>446</v>
      </c>
      <c r="I2" s="29" t="s">
        <v>469</v>
      </c>
    </row>
    <row r="3" ht="15.6" spans="1:9">
      <c r="A3" s="22" t="s">
        <v>476</v>
      </c>
      <c r="B3" s="23" t="s">
        <v>458</v>
      </c>
      <c r="C3" s="24" t="s">
        <v>479</v>
      </c>
      <c r="D3" s="25">
        <v>-0.127623689946302</v>
      </c>
      <c r="E3" s="25">
        <v>0.0461807618464228</v>
      </c>
      <c r="F3" s="26">
        <v>0.880184539122502</v>
      </c>
      <c r="G3" s="26">
        <v>0.80401449354749</v>
      </c>
      <c r="H3" s="26">
        <v>0.963570718099912</v>
      </c>
      <c r="I3" s="25">
        <v>0.00571731238077954</v>
      </c>
    </row>
    <row r="4" ht="15.6" spans="1:9">
      <c r="A4" s="22"/>
      <c r="B4" s="27"/>
      <c r="C4" s="24" t="s">
        <v>458</v>
      </c>
      <c r="D4" s="25">
        <v>0.230427178721132</v>
      </c>
      <c r="E4" s="25">
        <v>0.0633154105555039</v>
      </c>
      <c r="F4" s="26">
        <v>1.2591377719242</v>
      </c>
      <c r="G4" s="26">
        <v>1.11218769720195</v>
      </c>
      <c r="H4" s="26">
        <v>1.42550392588847</v>
      </c>
      <c r="I4" s="25">
        <v>0.000273323083206144</v>
      </c>
    </row>
    <row r="5" ht="15.6" spans="1:9">
      <c r="A5" s="22"/>
      <c r="B5" s="23" t="s">
        <v>470</v>
      </c>
      <c r="C5" s="24" t="s">
        <v>479</v>
      </c>
      <c r="D5" s="25">
        <v>-0.139190110360887</v>
      </c>
      <c r="E5" s="25">
        <v>0.052823644590334</v>
      </c>
      <c r="F5" s="26">
        <v>0.87006260481858</v>
      </c>
      <c r="G5" s="26">
        <v>0.784487646615859</v>
      </c>
      <c r="H5" s="26">
        <v>0.96497241169991</v>
      </c>
      <c r="I5" s="25">
        <v>0.00841381894536148</v>
      </c>
    </row>
    <row r="6" ht="33" customHeight="1" spans="1:9">
      <c r="A6" s="22"/>
      <c r="B6" s="28"/>
      <c r="C6" s="24" t="s">
        <v>471</v>
      </c>
      <c r="D6" s="25">
        <v>2.64111140821261</v>
      </c>
      <c r="E6" s="25">
        <v>0.865417613312347</v>
      </c>
      <c r="F6" s="26">
        <v>14.0287866552677</v>
      </c>
      <c r="G6" s="26">
        <v>2.57253780932479</v>
      </c>
      <c r="H6" s="26">
        <v>76.5029980533781</v>
      </c>
      <c r="I6" s="25">
        <v>0.00227447399330333</v>
      </c>
    </row>
    <row r="7" ht="33" customHeight="1" spans="1:9">
      <c r="A7" s="22"/>
      <c r="B7" s="28"/>
      <c r="C7" s="24" t="s">
        <v>472</v>
      </c>
      <c r="D7" s="25">
        <v>-1.00245695647109</v>
      </c>
      <c r="E7" s="25">
        <v>2.54090756929142</v>
      </c>
      <c r="F7" s="26">
        <v>0.366976686866026</v>
      </c>
      <c r="G7" s="26">
        <v>0.00252216960807722</v>
      </c>
      <c r="H7" s="26">
        <v>53.3952547330203</v>
      </c>
      <c r="I7" s="25">
        <v>0.693191905460327</v>
      </c>
    </row>
    <row r="8" ht="30" customHeight="1" spans="1:9">
      <c r="A8" s="22"/>
      <c r="B8" s="27"/>
      <c r="C8" s="24" t="s">
        <v>473</v>
      </c>
      <c r="D8" s="25">
        <v>-0.281770031012926</v>
      </c>
      <c r="E8" s="25">
        <v>0.214318364700202</v>
      </c>
      <c r="F8" s="26">
        <v>0.754447164034986</v>
      </c>
      <c r="G8" s="26">
        <v>0.4956753881792</v>
      </c>
      <c r="H8" s="26">
        <v>1.14831306313449</v>
      </c>
      <c r="I8" s="25">
        <v>0.188601841002536</v>
      </c>
    </row>
    <row r="9" ht="15.6" spans="1:9">
      <c r="A9" s="22"/>
      <c r="B9" s="23" t="s">
        <v>474</v>
      </c>
      <c r="C9" s="24" t="s">
        <v>479</v>
      </c>
      <c r="D9" s="25">
        <v>0.156963572683337</v>
      </c>
      <c r="E9" s="25">
        <v>0.0501070244070188</v>
      </c>
      <c r="F9" s="26">
        <v>1.16995299487644</v>
      </c>
      <c r="G9" s="26">
        <v>1.06051411516121</v>
      </c>
      <c r="H9" s="26">
        <v>1.29068532955103</v>
      </c>
      <c r="I9" s="25">
        <v>0.0017328532556976</v>
      </c>
    </row>
    <row r="10" ht="15.6" spans="1:9">
      <c r="A10" s="22"/>
      <c r="B10" s="28"/>
      <c r="C10" s="24" t="s">
        <v>458</v>
      </c>
      <c r="D10" s="25">
        <v>0.109739437411886</v>
      </c>
      <c r="E10" s="25">
        <v>0.0692857655682229</v>
      </c>
      <c r="F10" s="26">
        <v>1.11598724804614</v>
      </c>
      <c r="G10" s="26">
        <v>0.974275985212737</v>
      </c>
      <c r="H10" s="26">
        <v>1.2783108243499</v>
      </c>
      <c r="I10" s="25">
        <v>0.113223989224073</v>
      </c>
    </row>
    <row r="11" ht="31" customHeight="1" spans="1:9">
      <c r="A11" s="22"/>
      <c r="B11" s="28"/>
      <c r="C11" s="24" t="s">
        <v>471</v>
      </c>
      <c r="D11" s="25">
        <v>2.77477944793206</v>
      </c>
      <c r="E11" s="25">
        <v>0.538485593547062</v>
      </c>
      <c r="F11" s="26">
        <v>16.0350900333614</v>
      </c>
      <c r="G11" s="26">
        <v>5.58088677813751</v>
      </c>
      <c r="H11" s="26">
        <v>46.0722681895751</v>
      </c>
      <c r="I11" s="30">
        <v>2.56445478746099e-7</v>
      </c>
    </row>
    <row r="12" ht="35" customHeight="1" spans="1:9">
      <c r="A12" s="22"/>
      <c r="B12" s="28"/>
      <c r="C12" s="24" t="s">
        <v>472</v>
      </c>
      <c r="D12" s="25">
        <v>-1.75495271947111</v>
      </c>
      <c r="E12" s="25">
        <v>1.13928704800053</v>
      </c>
      <c r="F12" s="26">
        <v>0.172915417630847</v>
      </c>
      <c r="G12" s="26">
        <v>0.01853757856146</v>
      </c>
      <c r="H12" s="26">
        <v>1.61292595768749</v>
      </c>
      <c r="I12" s="25">
        <v>0.123463961070903</v>
      </c>
    </row>
    <row r="13" ht="33" customHeight="1" spans="1:9">
      <c r="A13" s="22"/>
      <c r="B13" s="27"/>
      <c r="C13" s="24" t="s">
        <v>473</v>
      </c>
      <c r="D13" s="25">
        <v>-0.141564494695446</v>
      </c>
      <c r="E13" s="25">
        <v>0.180574080121021</v>
      </c>
      <c r="F13" s="26">
        <v>0.86799919243604</v>
      </c>
      <c r="G13" s="26">
        <v>0.609272478537556</v>
      </c>
      <c r="H13" s="26">
        <v>1.23659384694032</v>
      </c>
      <c r="I13" s="25">
        <v>0.433058256008238</v>
      </c>
    </row>
    <row r="14" ht="15.6" spans="1:9">
      <c r="A14" s="22" t="s">
        <v>25</v>
      </c>
      <c r="B14" s="23" t="s">
        <v>458</v>
      </c>
      <c r="C14" s="24" t="s">
        <v>479</v>
      </c>
      <c r="D14" s="25">
        <v>-0.189010988120241</v>
      </c>
      <c r="E14" s="25">
        <v>0.0685432914693427</v>
      </c>
      <c r="F14" s="26">
        <v>0.827777410927037</v>
      </c>
      <c r="G14" s="26">
        <v>0.723716281775807</v>
      </c>
      <c r="H14" s="26">
        <v>0.946801197231231</v>
      </c>
      <c r="I14" s="25">
        <v>0.00582377752787889</v>
      </c>
    </row>
    <row r="15" ht="15.6" spans="1:9">
      <c r="A15" s="22"/>
      <c r="B15" s="27"/>
      <c r="C15" s="24" t="s">
        <v>458</v>
      </c>
      <c r="D15" s="25">
        <v>-0.0439094146683863</v>
      </c>
      <c r="E15" s="25">
        <v>0.0957419344520628</v>
      </c>
      <c r="F15" s="26">
        <v>0.957040647390982</v>
      </c>
      <c r="G15" s="26">
        <v>0.793292235598183</v>
      </c>
      <c r="H15" s="26">
        <v>1.15458939298441</v>
      </c>
      <c r="I15" s="25">
        <v>0.646505206234054</v>
      </c>
    </row>
    <row r="16" ht="15.6" spans="1:9">
      <c r="A16" s="22"/>
      <c r="B16" s="23" t="s">
        <v>470</v>
      </c>
      <c r="C16" s="24" t="s">
        <v>479</v>
      </c>
      <c r="D16" s="25">
        <v>-0.209665789785097</v>
      </c>
      <c r="E16" s="25">
        <v>0.0810915108283815</v>
      </c>
      <c r="F16" s="26">
        <v>0.810855196779972</v>
      </c>
      <c r="G16" s="26">
        <v>0.691698472981852</v>
      </c>
      <c r="H16" s="26">
        <v>0.950538675198633</v>
      </c>
      <c r="I16" s="25">
        <v>0.00972250434468733</v>
      </c>
    </row>
    <row r="17" ht="46.8" spans="1:9">
      <c r="A17" s="22"/>
      <c r="B17" s="28"/>
      <c r="C17" s="24" t="s">
        <v>471</v>
      </c>
      <c r="D17" s="25">
        <v>0.00705024639285845</v>
      </c>
      <c r="E17" s="25">
        <v>1.32974896011024</v>
      </c>
      <c r="F17" s="26">
        <v>1.00707515788961</v>
      </c>
      <c r="G17" s="26">
        <v>0.0743287308128349</v>
      </c>
      <c r="H17" s="26">
        <v>13.6447960640175</v>
      </c>
      <c r="I17" s="25">
        <v>0.995769685436414</v>
      </c>
    </row>
    <row r="18" ht="46.8" spans="1:9">
      <c r="A18" s="22"/>
      <c r="B18" s="28"/>
      <c r="C18" s="24" t="s">
        <v>472</v>
      </c>
      <c r="D18" s="25">
        <v>4.5145663178023</v>
      </c>
      <c r="E18" s="25">
        <v>3.93502616715636</v>
      </c>
      <c r="F18" s="26">
        <v>91.3379457906504</v>
      </c>
      <c r="G18" s="26">
        <v>0.0408403396211956</v>
      </c>
      <c r="H18" s="26">
        <v>204274.019722551</v>
      </c>
      <c r="I18" s="25">
        <v>0.251267019958054</v>
      </c>
    </row>
    <row r="19" ht="46.8" spans="1:9">
      <c r="A19" s="22"/>
      <c r="B19" s="27"/>
      <c r="C19" s="24" t="s">
        <v>473</v>
      </c>
      <c r="D19" s="25">
        <v>-0.476505740945275</v>
      </c>
      <c r="E19" s="25">
        <v>0.330599603390329</v>
      </c>
      <c r="F19" s="26">
        <v>0.620949363304785</v>
      </c>
      <c r="G19" s="26">
        <v>0.32482101754746</v>
      </c>
      <c r="H19" s="26">
        <v>1.18704791549482</v>
      </c>
      <c r="I19" s="25">
        <v>0.149489242557282</v>
      </c>
    </row>
    <row r="20" ht="15.6" spans="1:9">
      <c r="A20" s="22"/>
      <c r="B20" s="23" t="s">
        <v>474</v>
      </c>
      <c r="C20" s="24" t="s">
        <v>479</v>
      </c>
      <c r="D20" s="25">
        <v>-0.202311594588059</v>
      </c>
      <c r="E20" s="25">
        <v>0.0687664322294847</v>
      </c>
      <c r="F20" s="26">
        <v>0.816840365246998</v>
      </c>
      <c r="G20" s="26">
        <v>0.713841877139255</v>
      </c>
      <c r="H20" s="26">
        <v>0.934700251785155</v>
      </c>
      <c r="I20" s="25">
        <v>0.00326088427205742</v>
      </c>
    </row>
    <row r="21" ht="15.6" spans="1:9">
      <c r="A21" s="22"/>
      <c r="B21" s="28"/>
      <c r="C21" s="24" t="s">
        <v>458</v>
      </c>
      <c r="D21" s="25">
        <v>-0.197496487851437</v>
      </c>
      <c r="E21" s="25">
        <v>0.103889460910716</v>
      </c>
      <c r="F21" s="26">
        <v>0.820783023334578</v>
      </c>
      <c r="G21" s="26">
        <v>0.669569820850874</v>
      </c>
      <c r="H21" s="26">
        <v>1.00614566310373</v>
      </c>
      <c r="I21" s="25">
        <v>0.0572987060794529</v>
      </c>
    </row>
    <row r="22" ht="46.8" spans="1:9">
      <c r="A22" s="22"/>
      <c r="B22" s="28"/>
      <c r="C22" s="24" t="s">
        <v>471</v>
      </c>
      <c r="D22" s="25">
        <v>1.54476185001821</v>
      </c>
      <c r="E22" s="25">
        <v>0.803160200455872</v>
      </c>
      <c r="F22" s="26">
        <v>4.68685531959398</v>
      </c>
      <c r="G22" s="26">
        <v>0.970996764454254</v>
      </c>
      <c r="H22" s="26">
        <v>22.6227456063179</v>
      </c>
      <c r="I22" s="25">
        <v>0.0544355343688798</v>
      </c>
    </row>
    <row r="23" ht="46.8" spans="1:9">
      <c r="A23" s="22"/>
      <c r="B23" s="28"/>
      <c r="C23" s="24" t="s">
        <v>472</v>
      </c>
      <c r="D23" s="25">
        <v>-2.75972672782015</v>
      </c>
      <c r="E23" s="25">
        <v>1.70550374169561</v>
      </c>
      <c r="F23" s="26">
        <v>0.0633090666026035</v>
      </c>
      <c r="G23" s="26">
        <v>0.00223723609409762</v>
      </c>
      <c r="H23" s="26">
        <v>1.79151316424185</v>
      </c>
      <c r="I23" s="25">
        <v>0.105634589734612</v>
      </c>
    </row>
    <row r="24" ht="46.8" spans="1:9">
      <c r="A24" s="22"/>
      <c r="B24" s="27"/>
      <c r="C24" s="24" t="s">
        <v>473</v>
      </c>
      <c r="D24" s="25">
        <v>-0.727699791993994</v>
      </c>
      <c r="E24" s="25">
        <v>0.273230796042567</v>
      </c>
      <c r="F24" s="26">
        <v>0.483018756865274</v>
      </c>
      <c r="G24" s="26">
        <v>0.282738693547947</v>
      </c>
      <c r="H24" s="26">
        <v>0.825168697485369</v>
      </c>
      <c r="I24" s="25">
        <v>0.00773748485567196</v>
      </c>
    </row>
  </sheetData>
  <mergeCells count="9">
    <mergeCell ref="A1:I1"/>
    <mergeCell ref="A3:A13"/>
    <mergeCell ref="A14:A24"/>
    <mergeCell ref="B3:B4"/>
    <mergeCell ref="B5:B8"/>
    <mergeCell ref="B9:B13"/>
    <mergeCell ref="B14:B15"/>
    <mergeCell ref="B16:B19"/>
    <mergeCell ref="B20:B24"/>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
  <sheetViews>
    <sheetView tabSelected="1" zoomScale="115" zoomScaleNormal="115" workbookViewId="0">
      <selection activeCell="A1" sqref="A1:M1"/>
    </sheetView>
  </sheetViews>
  <sheetFormatPr defaultColWidth="8.88888888888889" defaultRowHeight="14.4"/>
  <cols>
    <col min="1" max="1" width="15.1111111111111" customWidth="1"/>
    <col min="2" max="2" width="16.5555555555556" customWidth="1"/>
    <col min="4" max="4" width="9.25" customWidth="1"/>
    <col min="5" max="5" width="10.3333333333333" customWidth="1"/>
    <col min="6" max="6" width="9.11111111111111" customWidth="1"/>
    <col min="10" max="10" width="9.5" customWidth="1"/>
    <col min="11" max="11" width="10.5555555555556" customWidth="1"/>
    <col min="12" max="12" width="10.8888888888889" customWidth="1"/>
    <col min="13" max="13" width="10.6666666666667" customWidth="1"/>
  </cols>
  <sheetData>
    <row r="1" ht="31" customHeight="1" spans="1:13">
      <c r="A1" s="2" t="s">
        <v>480</v>
      </c>
      <c r="B1" s="2"/>
      <c r="C1" s="2"/>
      <c r="D1" s="2"/>
      <c r="E1" s="2"/>
      <c r="F1" s="2"/>
      <c r="G1" s="2"/>
      <c r="H1" s="2"/>
      <c r="I1" s="2"/>
      <c r="J1" s="2"/>
      <c r="K1" s="2"/>
      <c r="L1" s="2"/>
      <c r="M1" s="2"/>
    </row>
    <row r="2" spans="1:13">
      <c r="A2" s="3" t="s">
        <v>481</v>
      </c>
      <c r="B2" s="3" t="s">
        <v>482</v>
      </c>
      <c r="C2" s="3" t="s">
        <v>483</v>
      </c>
      <c r="D2" s="3" t="s">
        <v>484</v>
      </c>
      <c r="E2" s="3"/>
      <c r="F2" s="4" t="s">
        <v>485</v>
      </c>
      <c r="G2" s="5"/>
      <c r="H2" s="4" t="s">
        <v>486</v>
      </c>
      <c r="I2" s="5"/>
      <c r="J2" s="4" t="s">
        <v>487</v>
      </c>
      <c r="K2" s="5"/>
      <c r="L2" s="3" t="s">
        <v>488</v>
      </c>
      <c r="M2" s="3"/>
    </row>
    <row r="3" spans="1:13">
      <c r="A3" s="3"/>
      <c r="B3" s="3"/>
      <c r="C3" s="3"/>
      <c r="D3" s="3"/>
      <c r="E3" s="3"/>
      <c r="F3" s="6"/>
      <c r="G3" s="7"/>
      <c r="H3" s="6"/>
      <c r="I3" s="7"/>
      <c r="J3" s="6"/>
      <c r="K3" s="7"/>
      <c r="L3" s="3"/>
      <c r="M3" s="3"/>
    </row>
    <row r="4" ht="22.8" spans="1:13">
      <c r="A4" s="3"/>
      <c r="B4" s="3"/>
      <c r="C4" s="3"/>
      <c r="D4" s="3" t="s">
        <v>489</v>
      </c>
      <c r="E4" s="3" t="s">
        <v>490</v>
      </c>
      <c r="F4" s="8" t="s">
        <v>491</v>
      </c>
      <c r="G4" s="8" t="s">
        <v>492</v>
      </c>
      <c r="H4" s="3" t="s">
        <v>493</v>
      </c>
      <c r="I4" s="8" t="s">
        <v>494</v>
      </c>
      <c r="J4" s="8" t="s">
        <v>495</v>
      </c>
      <c r="K4" s="8" t="s">
        <v>496</v>
      </c>
      <c r="L4" s="3" t="s">
        <v>497</v>
      </c>
      <c r="M4" s="3" t="s">
        <v>498</v>
      </c>
    </row>
    <row r="5" spans="1:13">
      <c r="A5" s="3"/>
      <c r="B5" s="3"/>
      <c r="C5" s="3"/>
      <c r="D5" s="3"/>
      <c r="E5" s="3"/>
      <c r="F5" s="9"/>
      <c r="G5" s="9"/>
      <c r="H5" s="3"/>
      <c r="I5" s="9"/>
      <c r="J5" s="9"/>
      <c r="K5" s="9"/>
      <c r="L5" s="3" t="s">
        <v>499</v>
      </c>
      <c r="M5" s="3"/>
    </row>
    <row r="6" ht="48" spans="1:13">
      <c r="A6" s="10" t="s">
        <v>476</v>
      </c>
      <c r="B6" s="11" t="s">
        <v>11</v>
      </c>
      <c r="C6" s="12">
        <v>20</v>
      </c>
      <c r="D6" s="11" t="s">
        <v>500</v>
      </c>
      <c r="E6" s="11" t="s">
        <v>501</v>
      </c>
      <c r="F6" s="11" t="s">
        <v>502</v>
      </c>
      <c r="G6" s="11" t="s">
        <v>503</v>
      </c>
      <c r="H6" s="11" t="s">
        <v>504</v>
      </c>
      <c r="I6" s="11" t="s">
        <v>505</v>
      </c>
      <c r="J6" s="11" t="s">
        <v>506</v>
      </c>
      <c r="K6" s="12" t="s">
        <v>507</v>
      </c>
      <c r="L6" s="11" t="s">
        <v>508</v>
      </c>
      <c r="M6" s="11" t="s">
        <v>509</v>
      </c>
    </row>
    <row r="7" ht="48" spans="1:13">
      <c r="A7" s="13"/>
      <c r="B7" s="12" t="s">
        <v>479</v>
      </c>
      <c r="C7" s="12">
        <v>20</v>
      </c>
      <c r="D7" s="11" t="s">
        <v>510</v>
      </c>
      <c r="E7" s="11" t="s">
        <v>511</v>
      </c>
      <c r="F7" s="11" t="s">
        <v>512</v>
      </c>
      <c r="G7" s="11" t="s">
        <v>513</v>
      </c>
      <c r="H7" s="11" t="s">
        <v>514</v>
      </c>
      <c r="I7" s="11" t="s">
        <v>515</v>
      </c>
      <c r="J7" s="11" t="s">
        <v>516</v>
      </c>
      <c r="K7" s="12" t="s">
        <v>507</v>
      </c>
      <c r="L7" s="11" t="s">
        <v>517</v>
      </c>
      <c r="M7" s="11" t="s">
        <v>518</v>
      </c>
    </row>
    <row r="8" ht="24" spans="1:13">
      <c r="A8" s="12" t="s">
        <v>25</v>
      </c>
      <c r="B8" s="14" t="s">
        <v>7</v>
      </c>
      <c r="C8" s="12">
        <v>18</v>
      </c>
      <c r="D8" s="11" t="s">
        <v>519</v>
      </c>
      <c r="E8" s="11" t="s">
        <v>520</v>
      </c>
      <c r="F8" s="11" t="s">
        <v>521</v>
      </c>
      <c r="G8" s="11" t="s">
        <v>522</v>
      </c>
      <c r="H8" s="11" t="s">
        <v>523</v>
      </c>
      <c r="I8" s="11" t="s">
        <v>524</v>
      </c>
      <c r="J8" s="11" t="s">
        <v>525</v>
      </c>
      <c r="K8" s="12" t="s">
        <v>507</v>
      </c>
      <c r="L8" s="11" t="s">
        <v>526</v>
      </c>
      <c r="M8" s="11" t="s">
        <v>527</v>
      </c>
    </row>
    <row r="9" ht="24" spans="1:13">
      <c r="A9" s="12"/>
      <c r="B9" s="15" t="s">
        <v>11</v>
      </c>
      <c r="C9" s="12">
        <v>19</v>
      </c>
      <c r="D9" s="11" t="s">
        <v>528</v>
      </c>
      <c r="E9" s="11" t="s">
        <v>529</v>
      </c>
      <c r="F9" s="11" t="s">
        <v>530</v>
      </c>
      <c r="G9" s="11" t="s">
        <v>531</v>
      </c>
      <c r="H9" s="11" t="s">
        <v>532</v>
      </c>
      <c r="I9" s="11" t="s">
        <v>531</v>
      </c>
      <c r="J9" s="11" t="s">
        <v>507</v>
      </c>
      <c r="K9" s="12" t="s">
        <v>507</v>
      </c>
      <c r="L9" s="11" t="s">
        <v>531</v>
      </c>
      <c r="M9" s="11" t="s">
        <v>531</v>
      </c>
    </row>
    <row r="10" ht="24" spans="1:13">
      <c r="A10" s="12"/>
      <c r="B10" s="14" t="s">
        <v>15</v>
      </c>
      <c r="C10" s="12">
        <v>19</v>
      </c>
      <c r="D10" s="11" t="s">
        <v>533</v>
      </c>
      <c r="E10" s="11" t="s">
        <v>534</v>
      </c>
      <c r="F10" s="11" t="s">
        <v>535</v>
      </c>
      <c r="G10" s="11" t="s">
        <v>531</v>
      </c>
      <c r="H10" s="11" t="s">
        <v>536</v>
      </c>
      <c r="I10" s="11" t="s">
        <v>531</v>
      </c>
      <c r="J10" s="11" t="s">
        <v>507</v>
      </c>
      <c r="K10" s="12" t="s">
        <v>507</v>
      </c>
      <c r="L10" s="11" t="s">
        <v>531</v>
      </c>
      <c r="M10" s="11" t="s">
        <v>531</v>
      </c>
    </row>
    <row r="11" spans="1:13">
      <c r="A11" s="12"/>
      <c r="B11" s="15" t="s">
        <v>479</v>
      </c>
      <c r="C11" s="10">
        <v>19</v>
      </c>
      <c r="D11" s="11" t="s">
        <v>537</v>
      </c>
      <c r="E11" s="11" t="s">
        <v>538</v>
      </c>
      <c r="F11" s="11" t="s">
        <v>539</v>
      </c>
      <c r="G11" s="11" t="s">
        <v>540</v>
      </c>
      <c r="H11" s="11" t="s">
        <v>541</v>
      </c>
      <c r="I11" s="11" t="s">
        <v>540</v>
      </c>
      <c r="J11" s="11" t="s">
        <v>542</v>
      </c>
      <c r="K11" s="12" t="s">
        <v>507</v>
      </c>
      <c r="L11" s="16" t="s">
        <v>531</v>
      </c>
      <c r="M11" s="16" t="s">
        <v>531</v>
      </c>
    </row>
    <row r="12" spans="1:13">
      <c r="A12" s="12"/>
      <c r="B12" s="15"/>
      <c r="C12" s="13"/>
      <c r="D12" s="11"/>
      <c r="E12" s="11"/>
      <c r="F12" s="11"/>
      <c r="G12" s="11"/>
      <c r="H12" s="11"/>
      <c r="I12" s="11"/>
      <c r="J12" s="11"/>
      <c r="K12" s="12"/>
      <c r="L12" s="17"/>
      <c r="M12" s="17"/>
    </row>
    <row r="13" s="1" customFormat="1" ht="78" customHeight="1" spans="1:13">
      <c r="A13" s="2" t="s">
        <v>543</v>
      </c>
      <c r="B13" s="2"/>
      <c r="C13" s="2"/>
      <c r="D13" s="2"/>
      <c r="E13" s="2"/>
      <c r="F13" s="2"/>
      <c r="G13" s="2"/>
      <c r="H13" s="2"/>
      <c r="I13" s="2"/>
      <c r="J13" s="2"/>
      <c r="K13" s="2"/>
      <c r="L13" s="2"/>
      <c r="M13" s="2"/>
    </row>
  </sheetData>
  <mergeCells count="33">
    <mergeCell ref="A1:M1"/>
    <mergeCell ref="A13:M13"/>
    <mergeCell ref="A2:A5"/>
    <mergeCell ref="A6:A7"/>
    <mergeCell ref="A8:A12"/>
    <mergeCell ref="B2:B5"/>
    <mergeCell ref="B11:B12"/>
    <mergeCell ref="C2:C5"/>
    <mergeCell ref="C11:C12"/>
    <mergeCell ref="D4:D5"/>
    <mergeCell ref="D11:D12"/>
    <mergeCell ref="E4:E5"/>
    <mergeCell ref="E11:E12"/>
    <mergeCell ref="F4:F5"/>
    <mergeCell ref="F11:F12"/>
    <mergeCell ref="G4:G5"/>
    <mergeCell ref="G11:G12"/>
    <mergeCell ref="H4:H5"/>
    <mergeCell ref="H11:H12"/>
    <mergeCell ref="I4:I5"/>
    <mergeCell ref="I11:I12"/>
    <mergeCell ref="J4:J5"/>
    <mergeCell ref="J11:J12"/>
    <mergeCell ref="K4:K5"/>
    <mergeCell ref="K11:K12"/>
    <mergeCell ref="L11:L12"/>
    <mergeCell ref="M4:M5"/>
    <mergeCell ref="M11:M12"/>
    <mergeCell ref="D2:E3"/>
    <mergeCell ref="F2:G3"/>
    <mergeCell ref="H2:I3"/>
    <mergeCell ref="J2:K3"/>
    <mergeCell ref="L2:M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8"/>
  <sheetViews>
    <sheetView workbookViewId="0">
      <selection activeCell="A1" sqref="A1:O2"/>
    </sheetView>
  </sheetViews>
  <sheetFormatPr defaultColWidth="9" defaultRowHeight="14.4"/>
  <cols>
    <col min="1" max="1" width="12.537037037037" customWidth="1"/>
    <col min="3" max="3" width="11.9074074074074" customWidth="1"/>
    <col min="6" max="6" width="9.66666666666667"/>
    <col min="7" max="7" width="15.0277777777778" customWidth="1"/>
    <col min="8" max="9" width="11.7777777777778"/>
    <col min="10" max="10" width="12.8888888888889"/>
    <col min="11" max="11" width="10.25" customWidth="1"/>
    <col min="12" max="12" width="9.66666666666667"/>
    <col min="13" max="13" width="8.12962962962963" customWidth="1"/>
    <col min="14" max="14" width="13.4907407407407" customWidth="1"/>
    <col min="15" max="15" width="18.0925925925926" customWidth="1"/>
  </cols>
  <sheetData>
    <row r="1" spans="1:15">
      <c r="A1" s="88" t="s">
        <v>134</v>
      </c>
      <c r="B1" s="88"/>
      <c r="C1" s="88"/>
      <c r="D1" s="88"/>
      <c r="E1" s="88"/>
      <c r="F1" s="88"/>
      <c r="G1" s="88"/>
      <c r="H1" s="88"/>
      <c r="I1" s="88"/>
      <c r="J1" s="88"/>
      <c r="K1" s="88"/>
      <c r="L1" s="88"/>
      <c r="M1" s="88"/>
      <c r="N1" s="88"/>
      <c r="O1" s="88"/>
    </row>
    <row r="2" spans="1:15">
      <c r="A2" s="88"/>
      <c r="B2" s="88"/>
      <c r="C2" s="88"/>
      <c r="D2" s="88"/>
      <c r="E2" s="88"/>
      <c r="F2" s="88"/>
      <c r="G2" s="88"/>
      <c r="H2" s="88"/>
      <c r="I2" s="88"/>
      <c r="J2" s="88"/>
      <c r="K2" s="88"/>
      <c r="L2" s="88"/>
      <c r="M2" s="88"/>
      <c r="N2" s="88"/>
      <c r="O2" s="88"/>
    </row>
    <row r="3" ht="53" customHeight="1" spans="1:15">
      <c r="A3" s="68" t="s">
        <v>31</v>
      </c>
      <c r="B3" s="68" t="s">
        <v>32</v>
      </c>
      <c r="C3" s="68" t="s">
        <v>33</v>
      </c>
      <c r="D3" s="68" t="s">
        <v>34</v>
      </c>
      <c r="E3" s="68" t="s">
        <v>35</v>
      </c>
      <c r="F3" s="69" t="s">
        <v>36</v>
      </c>
      <c r="G3" s="69" t="s">
        <v>37</v>
      </c>
      <c r="H3" s="70" t="s">
        <v>135</v>
      </c>
      <c r="I3" s="73"/>
      <c r="J3" s="74"/>
      <c r="K3" s="70" t="s">
        <v>136</v>
      </c>
      <c r="L3" s="73"/>
      <c r="M3" s="74"/>
      <c r="N3" s="75" t="s">
        <v>40</v>
      </c>
      <c r="O3" s="76" t="s">
        <v>41</v>
      </c>
    </row>
    <row r="4" ht="30.75" customHeight="1" spans="1:15">
      <c r="A4" s="68"/>
      <c r="B4" s="68"/>
      <c r="C4" s="68"/>
      <c r="D4" s="68"/>
      <c r="E4" s="68"/>
      <c r="F4" s="69"/>
      <c r="G4" s="69"/>
      <c r="H4" s="68" t="s">
        <v>42</v>
      </c>
      <c r="I4" s="68" t="s">
        <v>43</v>
      </c>
      <c r="J4" s="75" t="s">
        <v>44</v>
      </c>
      <c r="K4" s="68" t="s">
        <v>45</v>
      </c>
      <c r="L4" s="68" t="s">
        <v>46</v>
      </c>
      <c r="M4" s="75" t="s">
        <v>44</v>
      </c>
      <c r="N4" s="68"/>
      <c r="O4" s="76"/>
    </row>
    <row r="5" spans="1:15">
      <c r="A5" s="99" t="s">
        <v>47</v>
      </c>
      <c r="B5" s="99" t="s">
        <v>137</v>
      </c>
      <c r="C5" s="99" t="s">
        <v>138</v>
      </c>
      <c r="D5" s="99" t="s">
        <v>48</v>
      </c>
      <c r="E5" s="99" t="s">
        <v>49</v>
      </c>
      <c r="F5" s="99">
        <v>0.644674</v>
      </c>
      <c r="G5" s="94" t="s">
        <v>50</v>
      </c>
      <c r="H5" s="99">
        <v>0.0713574</v>
      </c>
      <c r="I5" s="99">
        <v>0.00425038</v>
      </c>
      <c r="J5" s="99">
        <v>3.59998e-66</v>
      </c>
      <c r="K5" s="99">
        <v>-0.0881473</v>
      </c>
      <c r="L5" s="99">
        <v>0.03158</v>
      </c>
      <c r="M5" s="99">
        <v>0.00307397</v>
      </c>
      <c r="N5" s="78">
        <f t="shared" ref="N5:N48" si="0">(H5/I5)^2</f>
        <v>281.852905698272</v>
      </c>
      <c r="O5" s="79">
        <f t="shared" ref="O5:O48" si="1">2*H5^2*F5*(1-F5)</f>
        <v>0.00233278746509773</v>
      </c>
    </row>
    <row r="6" spans="1:15">
      <c r="A6" s="99" t="s">
        <v>51</v>
      </c>
      <c r="B6" s="99" t="s">
        <v>137</v>
      </c>
      <c r="C6" s="99" t="s">
        <v>139</v>
      </c>
      <c r="D6" s="99" t="s">
        <v>52</v>
      </c>
      <c r="E6" s="99" t="s">
        <v>53</v>
      </c>
      <c r="F6" s="99">
        <v>0.778033</v>
      </c>
      <c r="G6" s="94" t="s">
        <v>54</v>
      </c>
      <c r="H6" s="99">
        <v>0.0382887</v>
      </c>
      <c r="I6" s="99">
        <v>0.00488385</v>
      </c>
      <c r="J6" s="99">
        <v>1.29987e-14</v>
      </c>
      <c r="K6" s="99">
        <v>0.0660714</v>
      </c>
      <c r="L6" s="99">
        <v>0.030618</v>
      </c>
      <c r="M6" s="99">
        <v>0.0506571</v>
      </c>
      <c r="N6" s="78">
        <f t="shared" si="0"/>
        <v>61.4634039816531</v>
      </c>
      <c r="O6" s="79">
        <f t="shared" si="1"/>
        <v>0.000506357991127849</v>
      </c>
    </row>
    <row r="7" spans="1:15">
      <c r="A7" s="99" t="s">
        <v>55</v>
      </c>
      <c r="B7" s="99" t="s">
        <v>137</v>
      </c>
      <c r="C7" s="99" t="s">
        <v>140</v>
      </c>
      <c r="D7" s="99" t="s">
        <v>53</v>
      </c>
      <c r="E7" s="99" t="s">
        <v>52</v>
      </c>
      <c r="F7" s="99">
        <v>0.461686</v>
      </c>
      <c r="G7" s="94" t="s">
        <v>56</v>
      </c>
      <c r="H7" s="99">
        <v>0.0229488</v>
      </c>
      <c r="I7" s="99">
        <v>0.00407772</v>
      </c>
      <c r="J7" s="99">
        <v>4.79999e-9</v>
      </c>
      <c r="K7" s="99">
        <v>0.0470048</v>
      </c>
      <c r="L7" s="99">
        <v>0.030107</v>
      </c>
      <c r="M7" s="99">
        <v>0.111852</v>
      </c>
      <c r="N7" s="78">
        <f t="shared" si="0"/>
        <v>31.672705278004</v>
      </c>
      <c r="O7" s="79">
        <f t="shared" si="1"/>
        <v>0.000261777513288092</v>
      </c>
    </row>
    <row r="8" spans="1:15">
      <c r="A8" s="99" t="s">
        <v>57</v>
      </c>
      <c r="B8" s="99" t="s">
        <v>141</v>
      </c>
      <c r="C8" s="99" t="s">
        <v>142</v>
      </c>
      <c r="D8" s="99" t="s">
        <v>53</v>
      </c>
      <c r="E8" s="99" t="s">
        <v>49</v>
      </c>
      <c r="F8" s="99">
        <v>0.224107</v>
      </c>
      <c r="G8" s="94" t="s">
        <v>58</v>
      </c>
      <c r="H8" s="99">
        <v>-0.0361462</v>
      </c>
      <c r="I8" s="99">
        <v>0.00486548</v>
      </c>
      <c r="J8" s="99">
        <v>5.60015e-15</v>
      </c>
      <c r="K8" s="99">
        <v>0.02686</v>
      </c>
      <c r="L8" s="99">
        <v>0.032477</v>
      </c>
      <c r="M8" s="99">
        <v>0.410524</v>
      </c>
      <c r="N8" s="78">
        <f t="shared" si="0"/>
        <v>55.1917177703505</v>
      </c>
      <c r="O8" s="79">
        <f t="shared" si="1"/>
        <v>0.000454373030646685</v>
      </c>
    </row>
    <row r="9" spans="1:15">
      <c r="A9" s="99" t="s">
        <v>59</v>
      </c>
      <c r="B9" s="99" t="s">
        <v>141</v>
      </c>
      <c r="C9" s="99" t="s">
        <v>143</v>
      </c>
      <c r="D9" s="99" t="s">
        <v>52</v>
      </c>
      <c r="E9" s="99" t="s">
        <v>49</v>
      </c>
      <c r="F9" s="99">
        <v>0.110601</v>
      </c>
      <c r="G9" s="94" t="s">
        <v>60</v>
      </c>
      <c r="H9" s="99">
        <v>0.0349727</v>
      </c>
      <c r="I9" s="99">
        <v>0.00647476</v>
      </c>
      <c r="J9" s="99">
        <v>3.2e-8</v>
      </c>
      <c r="K9" s="99">
        <v>0.0395236</v>
      </c>
      <c r="L9" s="99">
        <v>0.046674</v>
      </c>
      <c r="M9" s="99">
        <v>0.400002</v>
      </c>
      <c r="N9" s="78">
        <f t="shared" si="0"/>
        <v>29.1750073978029</v>
      </c>
      <c r="O9" s="79">
        <f t="shared" si="1"/>
        <v>0.000240626808586898</v>
      </c>
    </row>
    <row r="10" spans="1:15">
      <c r="A10" s="99" t="s">
        <v>61</v>
      </c>
      <c r="B10" s="99" t="s">
        <v>141</v>
      </c>
      <c r="C10" s="99" t="s">
        <v>144</v>
      </c>
      <c r="D10" s="99" t="s">
        <v>52</v>
      </c>
      <c r="E10" s="99" t="s">
        <v>49</v>
      </c>
      <c r="F10" s="99">
        <v>0.716465</v>
      </c>
      <c r="G10" s="94" t="s">
        <v>62</v>
      </c>
      <c r="H10" s="99">
        <v>-0.0251255</v>
      </c>
      <c r="I10" s="99">
        <v>0.004486</v>
      </c>
      <c r="J10" s="99">
        <v>2e-8</v>
      </c>
      <c r="K10" s="99">
        <v>-0.0105769</v>
      </c>
      <c r="L10" s="99">
        <v>0.031825</v>
      </c>
      <c r="M10" s="99">
        <v>0.744895</v>
      </c>
      <c r="N10" s="78">
        <f t="shared" si="0"/>
        <v>31.3697377152359</v>
      </c>
      <c r="O10" s="79">
        <f t="shared" si="1"/>
        <v>0.000256484472264167</v>
      </c>
    </row>
    <row r="11" spans="1:15">
      <c r="A11" s="99" t="s">
        <v>63</v>
      </c>
      <c r="B11" s="99" t="s">
        <v>141</v>
      </c>
      <c r="C11" s="99" t="s">
        <v>145</v>
      </c>
      <c r="D11" s="99" t="s">
        <v>49</v>
      </c>
      <c r="E11" s="99" t="s">
        <v>52</v>
      </c>
      <c r="F11" s="99">
        <v>0.60401</v>
      </c>
      <c r="G11" s="94" t="s">
        <v>64</v>
      </c>
      <c r="H11" s="99">
        <v>-0.0820592</v>
      </c>
      <c r="I11" s="99">
        <v>0.0041534</v>
      </c>
      <c r="J11" s="99">
        <v>8.4004e-88</v>
      </c>
      <c r="K11" s="99">
        <v>-0.0106788</v>
      </c>
      <c r="L11" s="99">
        <v>0.02816</v>
      </c>
      <c r="M11" s="99">
        <v>0.709351</v>
      </c>
      <c r="N11" s="78">
        <f t="shared" si="0"/>
        <v>390.343579413974</v>
      </c>
      <c r="O11" s="79">
        <f t="shared" si="1"/>
        <v>0.0032211644741561</v>
      </c>
    </row>
    <row r="12" spans="1:15">
      <c r="A12" s="99" t="s">
        <v>65</v>
      </c>
      <c r="B12" s="99" t="s">
        <v>141</v>
      </c>
      <c r="C12" s="99" t="s">
        <v>146</v>
      </c>
      <c r="D12" s="99" t="s">
        <v>52</v>
      </c>
      <c r="E12" s="99" t="s">
        <v>53</v>
      </c>
      <c r="F12" s="99">
        <v>0.449809</v>
      </c>
      <c r="G12" s="94" t="s">
        <v>66</v>
      </c>
      <c r="H12" s="99">
        <v>0.0221268</v>
      </c>
      <c r="I12" s="99">
        <v>0.00408591</v>
      </c>
      <c r="J12" s="99">
        <v>2.19999e-8</v>
      </c>
      <c r="K12" s="99">
        <v>0.0285787</v>
      </c>
      <c r="L12" s="99">
        <v>0.028868</v>
      </c>
      <c r="M12" s="99">
        <v>0.321952</v>
      </c>
      <c r="N12" s="78">
        <f t="shared" si="0"/>
        <v>29.3264590445506</v>
      </c>
      <c r="O12" s="79">
        <f t="shared" si="1"/>
        <v>0.000242330924467321</v>
      </c>
    </row>
    <row r="13" spans="1:15">
      <c r="A13" s="99" t="s">
        <v>67</v>
      </c>
      <c r="B13" s="99" t="s">
        <v>141</v>
      </c>
      <c r="C13" s="99" t="s">
        <v>147</v>
      </c>
      <c r="D13" s="99" t="s">
        <v>52</v>
      </c>
      <c r="E13" s="99" t="s">
        <v>49</v>
      </c>
      <c r="F13" s="99">
        <v>0.51675</v>
      </c>
      <c r="G13" s="94" t="s">
        <v>68</v>
      </c>
      <c r="H13" s="99">
        <v>-0.0208868</v>
      </c>
      <c r="I13" s="99">
        <v>0.00408348</v>
      </c>
      <c r="J13" s="99">
        <v>3.89996e-8</v>
      </c>
      <c r="K13" s="99">
        <v>0.0097009</v>
      </c>
      <c r="L13" s="99">
        <v>0.027293</v>
      </c>
      <c r="M13" s="99">
        <v>0.732057</v>
      </c>
      <c r="N13" s="78">
        <f t="shared" si="0"/>
        <v>26.1627234581326</v>
      </c>
      <c r="O13" s="79">
        <f t="shared" si="1"/>
        <v>0.00021788441161731</v>
      </c>
    </row>
    <row r="14" spans="1:15">
      <c r="A14" s="99" t="s">
        <v>69</v>
      </c>
      <c r="B14" s="99" t="s">
        <v>148</v>
      </c>
      <c r="C14" s="99" t="s">
        <v>149</v>
      </c>
      <c r="D14" s="99" t="s">
        <v>52</v>
      </c>
      <c r="E14" s="99" t="s">
        <v>53</v>
      </c>
      <c r="F14" s="99">
        <v>0.479016</v>
      </c>
      <c r="G14" s="94" t="s">
        <v>70</v>
      </c>
      <c r="H14" s="99">
        <v>0.0240622</v>
      </c>
      <c r="I14" s="99">
        <v>0.0040658</v>
      </c>
      <c r="J14" s="99">
        <v>2.39999e-9</v>
      </c>
      <c r="K14" s="99">
        <v>0.00991271</v>
      </c>
      <c r="L14" s="99">
        <v>0.027669</v>
      </c>
      <c r="M14" s="99">
        <v>0.72482</v>
      </c>
      <c r="N14" s="78">
        <f t="shared" si="0"/>
        <v>35.0250401191608</v>
      </c>
      <c r="O14" s="79">
        <f t="shared" si="1"/>
        <v>0.000288984843573887</v>
      </c>
    </row>
    <row r="15" spans="1:15">
      <c r="A15" s="99" t="s">
        <v>71</v>
      </c>
      <c r="B15" s="99" t="s">
        <v>148</v>
      </c>
      <c r="C15" s="99" t="s">
        <v>150</v>
      </c>
      <c r="D15" s="99" t="s">
        <v>48</v>
      </c>
      <c r="E15" s="99" t="s">
        <v>53</v>
      </c>
      <c r="F15" s="99">
        <v>0.632863</v>
      </c>
      <c r="G15" s="94" t="s">
        <v>72</v>
      </c>
      <c r="H15" s="99">
        <v>0.0288844</v>
      </c>
      <c r="I15" s="99">
        <v>0.00421159</v>
      </c>
      <c r="J15" s="99">
        <v>1.9002e-13</v>
      </c>
      <c r="K15" s="99">
        <v>0.00157424</v>
      </c>
      <c r="L15" s="99">
        <v>0.02859</v>
      </c>
      <c r="M15" s="99">
        <v>0.957381</v>
      </c>
      <c r="N15" s="78">
        <f t="shared" si="0"/>
        <v>47.0364492342119</v>
      </c>
      <c r="O15" s="79">
        <f t="shared" si="1"/>
        <v>0.000387698889752507</v>
      </c>
    </row>
    <row r="16" spans="1:15">
      <c r="A16" s="99" t="s">
        <v>73</v>
      </c>
      <c r="B16" s="99" t="s">
        <v>151</v>
      </c>
      <c r="C16" s="99" t="s">
        <v>152</v>
      </c>
      <c r="D16" s="99" t="s">
        <v>53</v>
      </c>
      <c r="E16" s="99" t="s">
        <v>48</v>
      </c>
      <c r="F16" s="99">
        <v>0.078988</v>
      </c>
      <c r="G16" s="94" t="s">
        <v>74</v>
      </c>
      <c r="H16" s="99">
        <v>-0.0629576</v>
      </c>
      <c r="I16" s="99">
        <v>0.00753435</v>
      </c>
      <c r="J16" s="99">
        <v>2.80027e-17</v>
      </c>
      <c r="K16" s="99">
        <v>-0.0805248</v>
      </c>
      <c r="L16" s="99">
        <v>0.064471</v>
      </c>
      <c r="M16" s="99">
        <v>0.283917</v>
      </c>
      <c r="N16" s="78">
        <f t="shared" si="0"/>
        <v>69.8240034325104</v>
      </c>
      <c r="O16" s="79">
        <f t="shared" si="1"/>
        <v>0.000576703689472596</v>
      </c>
    </row>
    <row r="17" spans="1:15">
      <c r="A17" s="99" t="s">
        <v>75</v>
      </c>
      <c r="B17" s="99" t="s">
        <v>151</v>
      </c>
      <c r="C17" s="99" t="s">
        <v>153</v>
      </c>
      <c r="D17" s="99" t="s">
        <v>53</v>
      </c>
      <c r="E17" s="99" t="s">
        <v>48</v>
      </c>
      <c r="F17" s="99">
        <v>0.018513</v>
      </c>
      <c r="G17" s="94" t="s">
        <v>76</v>
      </c>
      <c r="H17" s="99">
        <v>-0.115945</v>
      </c>
      <c r="I17" s="99">
        <v>0.0150731</v>
      </c>
      <c r="J17" s="99">
        <v>1.39991e-15</v>
      </c>
      <c r="K17" s="99">
        <v>-0.124909</v>
      </c>
      <c r="L17" s="99">
        <v>0.086738</v>
      </c>
      <c r="M17" s="99">
        <v>0.252521</v>
      </c>
      <c r="N17" s="78">
        <f t="shared" si="0"/>
        <v>59.1696348283074</v>
      </c>
      <c r="O17" s="79">
        <f t="shared" si="1"/>
        <v>0.000488534679449431</v>
      </c>
    </row>
    <row r="18" spans="1:15">
      <c r="A18" s="99" t="s">
        <v>154</v>
      </c>
      <c r="B18" s="99" t="s">
        <v>151</v>
      </c>
      <c r="C18" s="99">
        <v>31311912</v>
      </c>
      <c r="D18" s="99" t="s">
        <v>52</v>
      </c>
      <c r="E18" s="99" t="s">
        <v>53</v>
      </c>
      <c r="F18" s="99">
        <v>0.161648</v>
      </c>
      <c r="G18" s="94" t="s">
        <v>155</v>
      </c>
      <c r="H18" s="99">
        <v>-0.0461429</v>
      </c>
      <c r="I18" s="99">
        <v>0.00550837</v>
      </c>
      <c r="J18" s="99">
        <v>1.20005e-15</v>
      </c>
      <c r="K18" s="99">
        <v>0.0799242</v>
      </c>
      <c r="L18" s="99">
        <v>0.048635</v>
      </c>
      <c r="M18" s="99">
        <v>0.0890266</v>
      </c>
      <c r="N18" s="78">
        <f t="shared" si="0"/>
        <v>70.1719528160247</v>
      </c>
      <c r="O18" s="79">
        <f t="shared" si="1"/>
        <v>0.000577080643526427</v>
      </c>
    </row>
    <row r="19" spans="1:15">
      <c r="A19" s="99" t="s">
        <v>77</v>
      </c>
      <c r="B19" s="99" t="s">
        <v>156</v>
      </c>
      <c r="C19" s="99" t="s">
        <v>157</v>
      </c>
      <c r="D19" s="99" t="s">
        <v>48</v>
      </c>
      <c r="E19" s="99" t="s">
        <v>53</v>
      </c>
      <c r="F19" s="99">
        <v>0.295408</v>
      </c>
      <c r="G19" s="94" t="s">
        <v>78</v>
      </c>
      <c r="H19" s="99">
        <v>-0.0288196</v>
      </c>
      <c r="I19" s="99">
        <v>0.00446039</v>
      </c>
      <c r="J19" s="99">
        <v>1e-11</v>
      </c>
      <c r="K19" s="99">
        <v>-0.0119349</v>
      </c>
      <c r="L19" s="99">
        <v>0.030002</v>
      </c>
      <c r="M19" s="99">
        <v>0.70303</v>
      </c>
      <c r="N19" s="78">
        <f t="shared" si="0"/>
        <v>41.7474766579064</v>
      </c>
      <c r="O19" s="79">
        <f t="shared" si="1"/>
        <v>0.000345752917463344</v>
      </c>
    </row>
    <row r="20" spans="1:15">
      <c r="A20" s="99" t="s">
        <v>79</v>
      </c>
      <c r="B20" s="99" t="s">
        <v>156</v>
      </c>
      <c r="C20" s="99" t="s">
        <v>158</v>
      </c>
      <c r="D20" s="99" t="s">
        <v>52</v>
      </c>
      <c r="E20" s="99" t="s">
        <v>49</v>
      </c>
      <c r="F20" s="99">
        <v>0.204178</v>
      </c>
      <c r="G20" s="94" t="s">
        <v>80</v>
      </c>
      <c r="H20" s="99">
        <v>-0.0721329</v>
      </c>
      <c r="I20" s="99">
        <v>0.00506371</v>
      </c>
      <c r="J20" s="99">
        <v>1.20005e-45</v>
      </c>
      <c r="K20" s="99">
        <v>0.0278826</v>
      </c>
      <c r="L20" s="99">
        <v>0.037986</v>
      </c>
      <c r="M20" s="99">
        <v>0.467167</v>
      </c>
      <c r="N20" s="78">
        <f t="shared" si="0"/>
        <v>202.922000120778</v>
      </c>
      <c r="O20" s="79">
        <f t="shared" si="1"/>
        <v>0.00169091457392669</v>
      </c>
    </row>
    <row r="21" spans="1:15">
      <c r="A21" s="99" t="s">
        <v>81</v>
      </c>
      <c r="B21" s="99" t="s">
        <v>156</v>
      </c>
      <c r="C21" s="99" t="s">
        <v>159</v>
      </c>
      <c r="D21" s="99" t="s">
        <v>48</v>
      </c>
      <c r="E21" s="99" t="s">
        <v>53</v>
      </c>
      <c r="F21" s="99">
        <v>0.123622</v>
      </c>
      <c r="G21" s="94" t="s">
        <v>82</v>
      </c>
      <c r="H21" s="99">
        <v>-0.0349475</v>
      </c>
      <c r="I21" s="99">
        <v>0.006216</v>
      </c>
      <c r="J21" s="99">
        <v>9.20005e-10</v>
      </c>
      <c r="K21" s="99">
        <v>-0.0303798</v>
      </c>
      <c r="L21" s="99">
        <v>0.045039</v>
      </c>
      <c r="M21" s="99">
        <v>0.532589</v>
      </c>
      <c r="N21" s="78">
        <f t="shared" si="0"/>
        <v>31.608960628703</v>
      </c>
      <c r="O21" s="79">
        <f t="shared" si="1"/>
        <v>0.000264636323888049</v>
      </c>
    </row>
    <row r="22" spans="1:15">
      <c r="A22" s="99" t="s">
        <v>83</v>
      </c>
      <c r="B22" s="99" t="s">
        <v>160</v>
      </c>
      <c r="C22" s="99" t="s">
        <v>161</v>
      </c>
      <c r="D22" s="99" t="s">
        <v>48</v>
      </c>
      <c r="E22" s="99" t="s">
        <v>53</v>
      </c>
      <c r="F22" s="99">
        <v>0.392346</v>
      </c>
      <c r="G22" s="94" t="s">
        <v>84</v>
      </c>
      <c r="H22" s="99">
        <v>-0.0873719</v>
      </c>
      <c r="I22" s="99">
        <v>0.00422001</v>
      </c>
      <c r="J22" s="99">
        <v>3.50026e-98</v>
      </c>
      <c r="K22" s="99">
        <v>-0.0179227</v>
      </c>
      <c r="L22" s="99">
        <v>0.028969</v>
      </c>
      <c r="M22" s="99">
        <v>0.555248</v>
      </c>
      <c r="N22" s="78">
        <f t="shared" si="0"/>
        <v>428.663593043725</v>
      </c>
      <c r="O22" s="79">
        <f t="shared" si="1"/>
        <v>0.00363998124631812</v>
      </c>
    </row>
    <row r="23" spans="1:15">
      <c r="A23" s="99" t="s">
        <v>85</v>
      </c>
      <c r="B23" s="99" t="s">
        <v>160</v>
      </c>
      <c r="C23" s="99" t="s">
        <v>162</v>
      </c>
      <c r="D23" s="99" t="s">
        <v>53</v>
      </c>
      <c r="E23" s="99" t="s">
        <v>48</v>
      </c>
      <c r="F23" s="99">
        <v>0.118291</v>
      </c>
      <c r="G23" s="94" t="s">
        <v>86</v>
      </c>
      <c r="H23" s="99">
        <v>-0.0396447</v>
      </c>
      <c r="I23" s="99">
        <v>0.00628878</v>
      </c>
      <c r="J23" s="99">
        <v>1.79999e-10</v>
      </c>
      <c r="K23" s="99">
        <v>0.0336649</v>
      </c>
      <c r="L23" s="99">
        <v>0.040517</v>
      </c>
      <c r="M23" s="99">
        <v>0.408863</v>
      </c>
      <c r="N23" s="78">
        <f t="shared" si="0"/>
        <v>39.7408788788917</v>
      </c>
      <c r="O23" s="79">
        <f t="shared" si="1"/>
        <v>0.000327851552333037</v>
      </c>
    </row>
    <row r="24" spans="1:15">
      <c r="A24" s="99" t="s">
        <v>87</v>
      </c>
      <c r="B24" s="99" t="s">
        <v>160</v>
      </c>
      <c r="C24" s="99" t="s">
        <v>163</v>
      </c>
      <c r="D24" s="99" t="s">
        <v>53</v>
      </c>
      <c r="E24" s="99" t="s">
        <v>48</v>
      </c>
      <c r="F24" s="99">
        <v>0.909151</v>
      </c>
      <c r="G24" s="94" t="s">
        <v>88</v>
      </c>
      <c r="H24" s="99">
        <v>0.0566995</v>
      </c>
      <c r="I24" s="99">
        <v>0.00707191</v>
      </c>
      <c r="J24" s="99">
        <v>3.19963e-16</v>
      </c>
      <c r="K24" s="99">
        <v>-0.0220374</v>
      </c>
      <c r="L24" s="99">
        <v>0.048698</v>
      </c>
      <c r="M24" s="99">
        <v>0.659468</v>
      </c>
      <c r="N24" s="78">
        <f t="shared" si="0"/>
        <v>64.281352839288</v>
      </c>
      <c r="O24" s="79">
        <f t="shared" si="1"/>
        <v>0.000531061265364771</v>
      </c>
    </row>
    <row r="25" spans="1:15">
      <c r="A25" s="99" t="s">
        <v>89</v>
      </c>
      <c r="B25" s="99" t="s">
        <v>164</v>
      </c>
      <c r="C25" s="99" t="s">
        <v>165</v>
      </c>
      <c r="D25" s="99" t="s">
        <v>53</v>
      </c>
      <c r="E25" s="99" t="s">
        <v>49</v>
      </c>
      <c r="F25" s="99">
        <v>0.123991</v>
      </c>
      <c r="G25" s="94" t="s">
        <v>90</v>
      </c>
      <c r="H25" s="99">
        <v>-0.0373414</v>
      </c>
      <c r="I25" s="99">
        <v>0.00619432</v>
      </c>
      <c r="J25" s="99">
        <v>5.19996e-9</v>
      </c>
      <c r="K25" s="99">
        <v>0.0941313</v>
      </c>
      <c r="L25" s="99">
        <v>0.044509</v>
      </c>
      <c r="M25" s="99">
        <v>0.0257632</v>
      </c>
      <c r="N25" s="78">
        <f t="shared" si="0"/>
        <v>36.3407526902596</v>
      </c>
      <c r="O25" s="79">
        <f t="shared" si="1"/>
        <v>0.000302907425131848</v>
      </c>
    </row>
    <row r="26" spans="1:15">
      <c r="A26" s="99" t="s">
        <v>91</v>
      </c>
      <c r="B26" s="99" t="s">
        <v>166</v>
      </c>
      <c r="C26" s="99">
        <v>96728169</v>
      </c>
      <c r="D26" s="99" t="s">
        <v>49</v>
      </c>
      <c r="E26" s="99" t="s">
        <v>48</v>
      </c>
      <c r="F26" s="99">
        <v>0.201728</v>
      </c>
      <c r="G26" s="94" t="s">
        <v>92</v>
      </c>
      <c r="H26" s="99">
        <v>0.0341853</v>
      </c>
      <c r="I26" s="99">
        <v>0.00508075</v>
      </c>
      <c r="J26" s="99">
        <v>4.60045e-12</v>
      </c>
      <c r="K26" s="99">
        <v>0.0121884</v>
      </c>
      <c r="L26" s="99">
        <v>0.034164</v>
      </c>
      <c r="M26" s="99">
        <v>0.72705</v>
      </c>
      <c r="N26" s="78">
        <f t="shared" si="0"/>
        <v>45.2713180909011</v>
      </c>
      <c r="O26" s="79">
        <f t="shared" si="1"/>
        <v>0.000376379417488309</v>
      </c>
    </row>
    <row r="27" spans="1:15">
      <c r="A27" s="99" t="s">
        <v>93</v>
      </c>
      <c r="B27" s="99" t="s">
        <v>166</v>
      </c>
      <c r="C27" s="99" t="s">
        <v>167</v>
      </c>
      <c r="D27" s="99" t="s">
        <v>49</v>
      </c>
      <c r="E27" s="99" t="s">
        <v>52</v>
      </c>
      <c r="F27" s="99">
        <v>0.845765</v>
      </c>
      <c r="G27" s="94" t="s">
        <v>94</v>
      </c>
      <c r="H27" s="99">
        <v>0.0350603</v>
      </c>
      <c r="I27" s="99">
        <v>0.00563873</v>
      </c>
      <c r="J27" s="99">
        <v>8.50002e-10</v>
      </c>
      <c r="K27" s="99">
        <v>0.0408512</v>
      </c>
      <c r="L27" s="99">
        <v>0.037119</v>
      </c>
      <c r="M27" s="99">
        <v>0.309647</v>
      </c>
      <c r="N27" s="78">
        <f t="shared" si="0"/>
        <v>38.660605921184</v>
      </c>
      <c r="O27" s="79">
        <f t="shared" si="1"/>
        <v>0.00032069626222948</v>
      </c>
    </row>
    <row r="28" spans="1:15">
      <c r="A28" s="99" t="s">
        <v>95</v>
      </c>
      <c r="B28" s="99" t="s">
        <v>166</v>
      </c>
      <c r="C28" s="99" t="s">
        <v>168</v>
      </c>
      <c r="D28" s="99" t="s">
        <v>52</v>
      </c>
      <c r="E28" s="99" t="s">
        <v>53</v>
      </c>
      <c r="F28" s="99">
        <v>0.504205</v>
      </c>
      <c r="G28" s="94" t="s">
        <v>96</v>
      </c>
      <c r="H28" s="99">
        <v>0.0233527</v>
      </c>
      <c r="I28" s="99">
        <v>0.00406452</v>
      </c>
      <c r="J28" s="99">
        <v>5.49997e-10</v>
      </c>
      <c r="K28" s="99">
        <v>0.0138464</v>
      </c>
      <c r="L28" s="99">
        <v>0.026728</v>
      </c>
      <c r="M28" s="99">
        <v>0.619045</v>
      </c>
      <c r="N28" s="78">
        <f t="shared" si="0"/>
        <v>33.0107712112304</v>
      </c>
      <c r="O28" s="79">
        <f t="shared" si="1"/>
        <v>0.000272655012909938</v>
      </c>
    </row>
    <row r="29" spans="1:15">
      <c r="A29" s="99" t="s">
        <v>97</v>
      </c>
      <c r="B29" s="99" t="s">
        <v>169</v>
      </c>
      <c r="C29" s="99" t="s">
        <v>170</v>
      </c>
      <c r="D29" s="99" t="s">
        <v>49</v>
      </c>
      <c r="E29" s="99" t="s">
        <v>52</v>
      </c>
      <c r="F29" s="99">
        <v>0.18582</v>
      </c>
      <c r="G29" s="94" t="s">
        <v>98</v>
      </c>
      <c r="H29" s="99">
        <v>-0.050608</v>
      </c>
      <c r="I29" s="99">
        <v>0.00524839</v>
      </c>
      <c r="J29" s="99">
        <v>1.10002e-22</v>
      </c>
      <c r="K29" s="99">
        <v>-0.102012</v>
      </c>
      <c r="L29" s="99">
        <v>0.036603</v>
      </c>
      <c r="M29" s="99">
        <v>0.015742</v>
      </c>
      <c r="N29" s="78">
        <f t="shared" si="0"/>
        <v>92.9792739270444</v>
      </c>
      <c r="O29" s="79">
        <f t="shared" si="1"/>
        <v>0.000774963468415081</v>
      </c>
    </row>
    <row r="30" spans="1:15">
      <c r="A30" s="99" t="s">
        <v>99</v>
      </c>
      <c r="B30" s="99" t="s">
        <v>169</v>
      </c>
      <c r="C30" s="99" t="s">
        <v>171</v>
      </c>
      <c r="D30" s="99" t="s">
        <v>52</v>
      </c>
      <c r="E30" s="99" t="s">
        <v>49</v>
      </c>
      <c r="F30" s="99">
        <v>0.010467</v>
      </c>
      <c r="G30" s="94" t="s">
        <v>100</v>
      </c>
      <c r="H30" s="99">
        <v>-0.154138</v>
      </c>
      <c r="I30" s="99">
        <v>0.0204073</v>
      </c>
      <c r="J30" s="99">
        <v>9.3994e-14</v>
      </c>
      <c r="K30" s="99">
        <v>-0.204103</v>
      </c>
      <c r="L30" s="99">
        <v>0.106406</v>
      </c>
      <c r="M30" s="99">
        <v>0.175665</v>
      </c>
      <c r="N30" s="78">
        <f t="shared" si="0"/>
        <v>57.0490400753571</v>
      </c>
      <c r="O30" s="79">
        <f t="shared" si="1"/>
        <v>0.00049215504463877</v>
      </c>
    </row>
    <row r="31" spans="1:15">
      <c r="A31" s="99" t="s">
        <v>172</v>
      </c>
      <c r="B31" s="99" t="s">
        <v>169</v>
      </c>
      <c r="C31" s="99" t="s">
        <v>173</v>
      </c>
      <c r="D31" s="99" t="s">
        <v>53</v>
      </c>
      <c r="E31" s="99" t="s">
        <v>48</v>
      </c>
      <c r="F31" s="99">
        <v>0.347013</v>
      </c>
      <c r="G31" s="94" t="s">
        <v>174</v>
      </c>
      <c r="H31" s="99">
        <v>-0.337094</v>
      </c>
      <c r="I31" s="99">
        <v>0.00424185</v>
      </c>
      <c r="J31" s="99">
        <v>1e-200</v>
      </c>
      <c r="K31" s="99">
        <v>-0.0878088</v>
      </c>
      <c r="L31" s="99">
        <v>0.026855</v>
      </c>
      <c r="M31" s="99">
        <v>0.00364897</v>
      </c>
      <c r="N31" s="78">
        <f t="shared" si="0"/>
        <v>6315.26284812497</v>
      </c>
      <c r="O31" s="79">
        <f t="shared" si="1"/>
        <v>0.0514970463817951</v>
      </c>
    </row>
    <row r="32" spans="1:15">
      <c r="A32" s="99" t="s">
        <v>101</v>
      </c>
      <c r="B32" s="99" t="s">
        <v>169</v>
      </c>
      <c r="C32" s="99" t="s">
        <v>175</v>
      </c>
      <c r="D32" s="99" t="s">
        <v>53</v>
      </c>
      <c r="E32" s="99" t="s">
        <v>48</v>
      </c>
      <c r="F32" s="99">
        <v>0.717549</v>
      </c>
      <c r="G32" s="94" t="s">
        <v>102</v>
      </c>
      <c r="H32" s="99">
        <v>-0.0353357</v>
      </c>
      <c r="I32" s="99">
        <v>0.00456603</v>
      </c>
      <c r="J32" s="99">
        <v>1.99986e-14</v>
      </c>
      <c r="K32" s="99">
        <v>-0.015518</v>
      </c>
      <c r="L32" s="99">
        <v>0.038235</v>
      </c>
      <c r="M32" s="99">
        <v>0.691536</v>
      </c>
      <c r="N32" s="78">
        <f t="shared" si="0"/>
        <v>59.8893882634818</v>
      </c>
      <c r="O32" s="79">
        <f t="shared" si="1"/>
        <v>0.000506118338987695</v>
      </c>
    </row>
    <row r="33" spans="1:15">
      <c r="A33" s="99" t="s">
        <v>103</v>
      </c>
      <c r="B33" s="99" t="s">
        <v>169</v>
      </c>
      <c r="C33" s="99" t="s">
        <v>176</v>
      </c>
      <c r="D33" s="99" t="s">
        <v>49</v>
      </c>
      <c r="E33" s="99" t="s">
        <v>52</v>
      </c>
      <c r="F33" s="99">
        <v>0.159762</v>
      </c>
      <c r="G33" s="94" t="s">
        <v>104</v>
      </c>
      <c r="H33" s="99">
        <v>-0.0669996</v>
      </c>
      <c r="I33" s="99">
        <v>0.00554146</v>
      </c>
      <c r="J33" s="99">
        <v>1.10002e-34</v>
      </c>
      <c r="K33" s="99">
        <v>0.00360051</v>
      </c>
      <c r="L33" s="99">
        <v>0.036386</v>
      </c>
      <c r="M33" s="99">
        <v>0.923717</v>
      </c>
      <c r="N33" s="78">
        <f t="shared" si="0"/>
        <v>146.182711884142</v>
      </c>
      <c r="O33" s="79">
        <f t="shared" si="1"/>
        <v>0.00120517530164844</v>
      </c>
    </row>
    <row r="34" spans="1:15">
      <c r="A34" s="99" t="s">
        <v>105</v>
      </c>
      <c r="B34" s="99" t="s">
        <v>169</v>
      </c>
      <c r="C34" s="99" t="s">
        <v>177</v>
      </c>
      <c r="D34" s="99" t="s">
        <v>49</v>
      </c>
      <c r="E34" s="99" t="s">
        <v>53</v>
      </c>
      <c r="F34" s="99">
        <v>0.867229</v>
      </c>
      <c r="G34" s="94" t="s">
        <v>106</v>
      </c>
      <c r="H34" s="99">
        <v>-0.116637</v>
      </c>
      <c r="I34" s="99">
        <v>0.00596503</v>
      </c>
      <c r="J34" s="99">
        <v>8.9002e-87</v>
      </c>
      <c r="K34" s="99">
        <v>-0.0351306</v>
      </c>
      <c r="L34" s="99">
        <v>0.039936</v>
      </c>
      <c r="M34" s="99">
        <v>0.380896</v>
      </c>
      <c r="N34" s="78">
        <f t="shared" si="0"/>
        <v>382.337958569457</v>
      </c>
      <c r="O34" s="79">
        <f t="shared" si="1"/>
        <v>0.00313285067838866</v>
      </c>
    </row>
    <row r="35" spans="1:15">
      <c r="A35" s="99" t="s">
        <v>107</v>
      </c>
      <c r="B35" s="99" t="s">
        <v>178</v>
      </c>
      <c r="C35" s="99" t="s">
        <v>179</v>
      </c>
      <c r="D35" s="99" t="s">
        <v>48</v>
      </c>
      <c r="E35" s="99" t="s">
        <v>53</v>
      </c>
      <c r="F35" s="99">
        <v>0.620549</v>
      </c>
      <c r="G35" s="94" t="s">
        <v>108</v>
      </c>
      <c r="H35" s="99">
        <v>-0.0253039</v>
      </c>
      <c r="I35" s="99">
        <v>0.00419603</v>
      </c>
      <c r="J35" s="99">
        <v>1.2e-10</v>
      </c>
      <c r="K35" s="99">
        <v>-0.0199761</v>
      </c>
      <c r="L35" s="99">
        <v>0.028928</v>
      </c>
      <c r="M35" s="99">
        <v>0.493531</v>
      </c>
      <c r="N35" s="78">
        <f t="shared" si="0"/>
        <v>36.3661860327664</v>
      </c>
      <c r="O35" s="79">
        <f t="shared" si="1"/>
        <v>0.000301534287284609</v>
      </c>
    </row>
    <row r="36" spans="1:15">
      <c r="A36" s="99" t="s">
        <v>109</v>
      </c>
      <c r="B36" s="99" t="s">
        <v>180</v>
      </c>
      <c r="C36" s="99" t="s">
        <v>181</v>
      </c>
      <c r="D36" s="99" t="s">
        <v>49</v>
      </c>
      <c r="E36" s="99" t="s">
        <v>52</v>
      </c>
      <c r="F36" s="99">
        <v>0.025918</v>
      </c>
      <c r="G36" s="94" t="s">
        <v>110</v>
      </c>
      <c r="H36" s="99">
        <v>0.117987</v>
      </c>
      <c r="I36" s="99">
        <v>0.0128075</v>
      </c>
      <c r="J36" s="99">
        <v>2.29985e-21</v>
      </c>
      <c r="K36" s="99">
        <v>0.0549474</v>
      </c>
      <c r="L36" s="99">
        <v>0.078724</v>
      </c>
      <c r="M36" s="99">
        <v>0.495171</v>
      </c>
      <c r="N36" s="78">
        <f t="shared" si="0"/>
        <v>84.8671441866413</v>
      </c>
      <c r="O36" s="79">
        <f t="shared" si="1"/>
        <v>0.000702902870120637</v>
      </c>
    </row>
    <row r="37" spans="1:15">
      <c r="A37" s="99" t="s">
        <v>111</v>
      </c>
      <c r="B37" s="99" t="s">
        <v>180</v>
      </c>
      <c r="C37" s="99" t="s">
        <v>182</v>
      </c>
      <c r="D37" s="99" t="s">
        <v>49</v>
      </c>
      <c r="E37" s="99" t="s">
        <v>52</v>
      </c>
      <c r="F37" s="99">
        <v>0.654653</v>
      </c>
      <c r="G37" s="94" t="s">
        <v>112</v>
      </c>
      <c r="H37" s="99">
        <v>-0.114383</v>
      </c>
      <c r="I37" s="99">
        <v>0.00428189</v>
      </c>
      <c r="J37" s="99">
        <v>3.89942e-161</v>
      </c>
      <c r="K37" s="99">
        <v>-0.0103146</v>
      </c>
      <c r="L37" s="99">
        <v>0.029252</v>
      </c>
      <c r="M37" s="99">
        <v>0.729315</v>
      </c>
      <c r="N37" s="78">
        <f t="shared" si="0"/>
        <v>713.595254525536</v>
      </c>
      <c r="O37" s="79">
        <f t="shared" si="1"/>
        <v>0.00591588620504234</v>
      </c>
    </row>
    <row r="38" spans="1:15">
      <c r="A38" s="99" t="s">
        <v>113</v>
      </c>
      <c r="B38" s="99" t="s">
        <v>180</v>
      </c>
      <c r="C38" s="99" t="s">
        <v>183</v>
      </c>
      <c r="D38" s="99" t="s">
        <v>48</v>
      </c>
      <c r="E38" s="99" t="s">
        <v>49</v>
      </c>
      <c r="F38" s="99">
        <v>0.137654</v>
      </c>
      <c r="G38" s="94" t="s">
        <v>112</v>
      </c>
      <c r="H38" s="99">
        <v>0.0356728</v>
      </c>
      <c r="I38" s="99">
        <v>0.00602277</v>
      </c>
      <c r="J38" s="99">
        <v>4.39997e-10</v>
      </c>
      <c r="K38" s="99">
        <v>-0.0356862</v>
      </c>
      <c r="L38" s="99">
        <v>0.042413</v>
      </c>
      <c r="M38" s="99">
        <v>0.437516</v>
      </c>
      <c r="N38" s="78">
        <f t="shared" si="0"/>
        <v>35.0817977902873</v>
      </c>
      <c r="O38" s="79">
        <f t="shared" si="1"/>
        <v>0.000302116735012014</v>
      </c>
    </row>
    <row r="39" spans="1:15">
      <c r="A39" s="99" t="s">
        <v>114</v>
      </c>
      <c r="B39" s="99" t="s">
        <v>180</v>
      </c>
      <c r="C39" s="99" t="s">
        <v>184</v>
      </c>
      <c r="D39" s="99" t="s">
        <v>53</v>
      </c>
      <c r="E39" s="99" t="s">
        <v>48</v>
      </c>
      <c r="F39" s="99">
        <v>0.292348</v>
      </c>
      <c r="G39" s="94" t="s">
        <v>115</v>
      </c>
      <c r="H39" s="99">
        <v>0.0840069</v>
      </c>
      <c r="I39" s="99">
        <v>0.00448287</v>
      </c>
      <c r="J39" s="99">
        <v>9.09913e-80</v>
      </c>
      <c r="K39" s="99">
        <v>-0.0348544</v>
      </c>
      <c r="L39" s="99">
        <v>0.029267</v>
      </c>
      <c r="M39" s="99">
        <v>0.264573</v>
      </c>
      <c r="N39" s="78">
        <f t="shared" si="0"/>
        <v>351.170178157436</v>
      </c>
      <c r="O39" s="79">
        <f t="shared" si="1"/>
        <v>0.00291997934078729</v>
      </c>
    </row>
    <row r="40" spans="1:15">
      <c r="A40" s="99" t="s">
        <v>116</v>
      </c>
      <c r="B40" s="99" t="s">
        <v>185</v>
      </c>
      <c r="C40" s="99" t="s">
        <v>186</v>
      </c>
      <c r="D40" s="99" t="s">
        <v>49</v>
      </c>
      <c r="E40" s="99" t="s">
        <v>52</v>
      </c>
      <c r="F40" s="99">
        <v>0.748488</v>
      </c>
      <c r="G40" s="94" t="s">
        <v>117</v>
      </c>
      <c r="H40" s="99">
        <v>0.0251849</v>
      </c>
      <c r="I40" s="99">
        <v>0.0046967</v>
      </c>
      <c r="J40" s="99">
        <v>2.99999e-8</v>
      </c>
      <c r="K40" s="99">
        <v>-0.0589555</v>
      </c>
      <c r="L40" s="99">
        <v>0.032943</v>
      </c>
      <c r="M40" s="99">
        <v>0.06579</v>
      </c>
      <c r="N40" s="78">
        <f t="shared" si="0"/>
        <v>28.7537717012041</v>
      </c>
      <c r="O40" s="79">
        <f t="shared" si="1"/>
        <v>0.000238810825528901</v>
      </c>
    </row>
    <row r="41" spans="1:15">
      <c r="A41" s="99" t="s">
        <v>118</v>
      </c>
      <c r="B41" s="99" t="s">
        <v>185</v>
      </c>
      <c r="C41" s="99" t="s">
        <v>187</v>
      </c>
      <c r="D41" s="99" t="s">
        <v>48</v>
      </c>
      <c r="E41" s="99" t="s">
        <v>52</v>
      </c>
      <c r="F41" s="99">
        <v>0.29597</v>
      </c>
      <c r="G41" s="94" t="s">
        <v>119</v>
      </c>
      <c r="H41" s="99">
        <v>-0.0810999</v>
      </c>
      <c r="I41" s="99">
        <v>0.00446068</v>
      </c>
      <c r="J41" s="99">
        <v>5.60015e-75</v>
      </c>
      <c r="K41" s="99">
        <v>-0.00270766</v>
      </c>
      <c r="L41" s="99">
        <v>0.030344</v>
      </c>
      <c r="M41" s="99">
        <v>0.931188</v>
      </c>
      <c r="N41" s="78">
        <f t="shared" si="0"/>
        <v>330.551018364848</v>
      </c>
      <c r="O41" s="79">
        <f t="shared" si="1"/>
        <v>0.00274100287576452</v>
      </c>
    </row>
    <row r="42" spans="1:15">
      <c r="A42" s="99" t="s">
        <v>120</v>
      </c>
      <c r="B42" s="99" t="s">
        <v>188</v>
      </c>
      <c r="C42" s="99" t="s">
        <v>189</v>
      </c>
      <c r="D42" s="99" t="s">
        <v>53</v>
      </c>
      <c r="E42" s="99" t="s">
        <v>48</v>
      </c>
      <c r="F42" s="99">
        <v>0.013239</v>
      </c>
      <c r="G42" s="94" t="s">
        <v>121</v>
      </c>
      <c r="H42" s="99">
        <v>0.161749</v>
      </c>
      <c r="I42" s="99">
        <v>0.0177574</v>
      </c>
      <c r="J42" s="99">
        <v>7.19946e-22</v>
      </c>
      <c r="K42" s="99">
        <v>0.111673</v>
      </c>
      <c r="L42" s="99">
        <v>0.127757</v>
      </c>
      <c r="M42" s="99">
        <v>0.387962</v>
      </c>
      <c r="N42" s="78">
        <f t="shared" si="0"/>
        <v>82.9706425541873</v>
      </c>
      <c r="O42" s="79">
        <f t="shared" si="1"/>
        <v>0.000683565858082207</v>
      </c>
    </row>
    <row r="43" spans="1:15">
      <c r="A43" s="99" t="s">
        <v>122</v>
      </c>
      <c r="B43" s="99" t="s">
        <v>188</v>
      </c>
      <c r="C43" s="99" t="s">
        <v>190</v>
      </c>
      <c r="D43" s="99" t="s">
        <v>52</v>
      </c>
      <c r="E43" s="99" t="s">
        <v>49</v>
      </c>
      <c r="F43" s="99">
        <v>0.818434</v>
      </c>
      <c r="G43" s="94" t="s">
        <v>123</v>
      </c>
      <c r="H43" s="99">
        <v>0.0528854</v>
      </c>
      <c r="I43" s="99">
        <v>0.00527814</v>
      </c>
      <c r="J43" s="99">
        <v>5.19996e-24</v>
      </c>
      <c r="K43" s="99">
        <v>0.0553341</v>
      </c>
      <c r="L43" s="99">
        <v>0.034703</v>
      </c>
      <c r="M43" s="99">
        <v>0.14599</v>
      </c>
      <c r="N43" s="78">
        <f t="shared" si="0"/>
        <v>100.39446646105</v>
      </c>
      <c r="O43" s="79">
        <f t="shared" si="1"/>
        <v>0.000831227248592798</v>
      </c>
    </row>
    <row r="44" spans="1:15">
      <c r="A44" s="99" t="s">
        <v>124</v>
      </c>
      <c r="B44" s="99" t="s">
        <v>191</v>
      </c>
      <c r="C44" s="99" t="s">
        <v>192</v>
      </c>
      <c r="D44" s="99" t="s">
        <v>49</v>
      </c>
      <c r="E44" s="99" t="s">
        <v>52</v>
      </c>
      <c r="F44" s="99">
        <v>0.509603</v>
      </c>
      <c r="G44" s="94" t="s">
        <v>125</v>
      </c>
      <c r="H44" s="99">
        <v>0.0270834</v>
      </c>
      <c r="I44" s="99">
        <v>0.00410188</v>
      </c>
      <c r="J44" s="99">
        <v>8.60003e-11</v>
      </c>
      <c r="K44" s="99">
        <v>-0.00272872</v>
      </c>
      <c r="L44" s="99">
        <v>0.028302</v>
      </c>
      <c r="M44" s="99">
        <v>0.925532</v>
      </c>
      <c r="N44" s="78">
        <f t="shared" si="0"/>
        <v>43.595379839434</v>
      </c>
      <c r="O44" s="79">
        <f t="shared" si="1"/>
        <v>0.00036661999260078</v>
      </c>
    </row>
    <row r="45" spans="1:15">
      <c r="A45" s="99" t="s">
        <v>126</v>
      </c>
      <c r="B45" s="99" t="s">
        <v>191</v>
      </c>
      <c r="C45" s="99" t="s">
        <v>193</v>
      </c>
      <c r="D45" s="99" t="s">
        <v>52</v>
      </c>
      <c r="E45" s="99" t="s">
        <v>49</v>
      </c>
      <c r="F45" s="99">
        <v>0.074383</v>
      </c>
      <c r="G45" s="94" t="s">
        <v>127</v>
      </c>
      <c r="H45" s="99">
        <v>-0.171666</v>
      </c>
      <c r="I45" s="99">
        <v>0.00775231</v>
      </c>
      <c r="J45" s="99">
        <v>1.39959e-113</v>
      </c>
      <c r="K45" s="99">
        <v>-0.0851745</v>
      </c>
      <c r="L45" s="99">
        <v>0.047832</v>
      </c>
      <c r="M45" s="99">
        <v>0.12105</v>
      </c>
      <c r="N45" s="78">
        <f t="shared" si="0"/>
        <v>490.350151130594</v>
      </c>
      <c r="O45" s="79">
        <f t="shared" si="1"/>
        <v>0.00405792096098591</v>
      </c>
    </row>
    <row r="46" spans="1:15">
      <c r="A46" s="99" t="s">
        <v>128</v>
      </c>
      <c r="B46" s="99" t="s">
        <v>191</v>
      </c>
      <c r="C46" s="99" t="s">
        <v>194</v>
      </c>
      <c r="D46" s="99" t="s">
        <v>52</v>
      </c>
      <c r="E46" s="99" t="s">
        <v>49</v>
      </c>
      <c r="F46" s="99">
        <v>0.035186</v>
      </c>
      <c r="G46" s="94" t="s">
        <v>129</v>
      </c>
      <c r="H46" s="99">
        <v>-0.0726631</v>
      </c>
      <c r="I46" s="99">
        <v>0.0110354</v>
      </c>
      <c r="J46" s="99">
        <v>3.50026e-11</v>
      </c>
      <c r="K46" s="99">
        <v>-0.0334286</v>
      </c>
      <c r="L46" s="99">
        <v>0.059753</v>
      </c>
      <c r="M46" s="99">
        <v>0.611767</v>
      </c>
      <c r="N46" s="78">
        <f t="shared" si="0"/>
        <v>43.3562473049096</v>
      </c>
      <c r="O46" s="79">
        <f t="shared" si="1"/>
        <v>0.000358485286069222</v>
      </c>
    </row>
    <row r="47" spans="1:15">
      <c r="A47" s="99" t="s">
        <v>130</v>
      </c>
      <c r="B47" s="99" t="s">
        <v>195</v>
      </c>
      <c r="C47" s="99" t="s">
        <v>196</v>
      </c>
      <c r="D47" s="99" t="s">
        <v>48</v>
      </c>
      <c r="E47" s="99" t="s">
        <v>53</v>
      </c>
      <c r="F47" s="99">
        <v>0.335237</v>
      </c>
      <c r="G47" s="94" t="s">
        <v>131</v>
      </c>
      <c r="H47" s="99">
        <v>-0.0257607</v>
      </c>
      <c r="I47" s="99">
        <v>0.00437946</v>
      </c>
      <c r="J47" s="99">
        <v>5.1e-10</v>
      </c>
      <c r="K47" s="99">
        <v>-0.0209458</v>
      </c>
      <c r="L47" s="99">
        <v>0.029119</v>
      </c>
      <c r="M47" s="99">
        <v>0.494205</v>
      </c>
      <c r="N47" s="78">
        <f t="shared" si="0"/>
        <v>34.5998480808389</v>
      </c>
      <c r="O47" s="79">
        <f t="shared" si="1"/>
        <v>0.000295776796113887</v>
      </c>
    </row>
    <row r="48" spans="1:15">
      <c r="A48" s="99" t="s">
        <v>132</v>
      </c>
      <c r="B48" s="99" t="s">
        <v>197</v>
      </c>
      <c r="C48" s="99" t="s">
        <v>198</v>
      </c>
      <c r="D48" s="99" t="s">
        <v>49</v>
      </c>
      <c r="E48" s="99" t="s">
        <v>52</v>
      </c>
      <c r="F48" s="99">
        <v>0.142254</v>
      </c>
      <c r="G48" s="99" t="s">
        <v>133</v>
      </c>
      <c r="H48" s="99">
        <v>-0.0370966</v>
      </c>
      <c r="I48" s="99">
        <v>0.005847</v>
      </c>
      <c r="J48" s="99">
        <v>2.19999e-10</v>
      </c>
      <c r="K48" s="99">
        <v>0.0573638</v>
      </c>
      <c r="L48" s="99">
        <v>0.042095</v>
      </c>
      <c r="M48" s="99">
        <v>0.165666</v>
      </c>
      <c r="N48" s="78">
        <f t="shared" si="0"/>
        <v>40.2533497510736</v>
      </c>
      <c r="O48" s="79">
        <f t="shared" si="1"/>
        <v>0.000335831476295689</v>
      </c>
    </row>
  </sheetData>
  <mergeCells count="12">
    <mergeCell ref="H3:J3"/>
    <mergeCell ref="K3:M3"/>
    <mergeCell ref="A3:A4"/>
    <mergeCell ref="B3:B4"/>
    <mergeCell ref="C3:C4"/>
    <mergeCell ref="D3:D4"/>
    <mergeCell ref="E3:E4"/>
    <mergeCell ref="F3:F4"/>
    <mergeCell ref="G3:G4"/>
    <mergeCell ref="N3:N4"/>
    <mergeCell ref="O3:O4"/>
    <mergeCell ref="A1:O2"/>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5"/>
  <sheetViews>
    <sheetView topLeftCell="A18" workbookViewId="0">
      <selection activeCell="D10" sqref="D10"/>
    </sheetView>
  </sheetViews>
  <sheetFormatPr defaultColWidth="9" defaultRowHeight="14.4"/>
  <cols>
    <col min="1" max="1" width="12.0277777777778" customWidth="1"/>
    <col min="3" max="3" width="12.0277777777778" customWidth="1"/>
    <col min="6" max="6" width="9.66666666666667"/>
    <col min="7" max="7" width="15.5555555555556" customWidth="1"/>
    <col min="8" max="9" width="11.7777777777778"/>
    <col min="10" max="10" width="10.1111111111111"/>
    <col min="11" max="11" width="12.8888888888889"/>
    <col min="12" max="12" width="7.49074074074074" customWidth="1"/>
    <col min="13" max="13" width="8.08333333333333" customWidth="1"/>
    <col min="14" max="14" width="13.4537037037037" customWidth="1"/>
    <col min="15" max="15" width="17.25" customWidth="1"/>
  </cols>
  <sheetData>
    <row r="1" spans="1:15">
      <c r="A1" s="88" t="s">
        <v>199</v>
      </c>
      <c r="B1" s="88"/>
      <c r="C1" s="88"/>
      <c r="D1" s="88"/>
      <c r="E1" s="88"/>
      <c r="F1" s="88"/>
      <c r="G1" s="88"/>
      <c r="H1" s="88"/>
      <c r="I1" s="88"/>
      <c r="J1" s="88"/>
      <c r="K1" s="88"/>
      <c r="L1" s="88"/>
      <c r="M1" s="88"/>
      <c r="N1" s="88"/>
      <c r="O1" s="88"/>
    </row>
    <row r="2" spans="1:15">
      <c r="A2" s="88"/>
      <c r="B2" s="88"/>
      <c r="C2" s="88"/>
      <c r="D2" s="88"/>
      <c r="E2" s="88"/>
      <c r="F2" s="88"/>
      <c r="G2" s="88"/>
      <c r="H2" s="88"/>
      <c r="I2" s="88"/>
      <c r="J2" s="88"/>
      <c r="K2" s="88"/>
      <c r="L2" s="88"/>
      <c r="M2" s="88"/>
      <c r="N2" s="88"/>
      <c r="O2" s="88"/>
    </row>
    <row r="3" ht="48" customHeight="1" spans="1:15">
      <c r="A3" s="68" t="s">
        <v>31</v>
      </c>
      <c r="B3" s="68" t="s">
        <v>32</v>
      </c>
      <c r="C3" s="68" t="s">
        <v>33</v>
      </c>
      <c r="D3" s="68" t="s">
        <v>34</v>
      </c>
      <c r="E3" s="68" t="s">
        <v>35</v>
      </c>
      <c r="F3" s="69" t="s">
        <v>36</v>
      </c>
      <c r="G3" s="69" t="s">
        <v>37</v>
      </c>
      <c r="H3" s="70" t="s">
        <v>135</v>
      </c>
      <c r="I3" s="73"/>
      <c r="J3" s="74"/>
      <c r="K3" s="70" t="s">
        <v>200</v>
      </c>
      <c r="L3" s="73"/>
      <c r="M3" s="74"/>
      <c r="N3" s="75" t="s">
        <v>40</v>
      </c>
      <c r="O3" s="76" t="s">
        <v>41</v>
      </c>
    </row>
    <row r="4" ht="30.75" customHeight="1" spans="1:15">
      <c r="A4" s="68"/>
      <c r="B4" s="68"/>
      <c r="C4" s="68"/>
      <c r="D4" s="68"/>
      <c r="E4" s="68"/>
      <c r="F4" s="69"/>
      <c r="G4" s="69"/>
      <c r="H4" s="68" t="s">
        <v>42</v>
      </c>
      <c r="I4" s="68" t="s">
        <v>43</v>
      </c>
      <c r="J4" s="75" t="s">
        <v>44</v>
      </c>
      <c r="K4" s="68" t="s">
        <v>45</v>
      </c>
      <c r="L4" s="68" t="s">
        <v>46</v>
      </c>
      <c r="M4" s="75" t="s">
        <v>44</v>
      </c>
      <c r="N4" s="68"/>
      <c r="O4" s="76"/>
    </row>
    <row r="5" spans="1:15">
      <c r="A5" s="71" t="s">
        <v>47</v>
      </c>
      <c r="B5" s="71">
        <v>1</v>
      </c>
      <c r="C5" s="71">
        <v>62931632</v>
      </c>
      <c r="D5" s="71" t="s">
        <v>48</v>
      </c>
      <c r="E5" s="71" t="s">
        <v>49</v>
      </c>
      <c r="F5" s="71">
        <v>0.644674</v>
      </c>
      <c r="G5" s="71" t="s">
        <v>50</v>
      </c>
      <c r="H5" s="71">
        <v>0.0713574</v>
      </c>
      <c r="I5" s="71">
        <v>0.00425038</v>
      </c>
      <c r="J5" s="77">
        <v>3.6e-66</v>
      </c>
      <c r="K5" s="71">
        <v>-0.0452716</v>
      </c>
      <c r="L5" s="71">
        <v>0.030511</v>
      </c>
      <c r="M5" s="71">
        <v>0.131626</v>
      </c>
      <c r="N5" s="78">
        <f t="shared" ref="N5:N45" si="0">(H5/I5)^2</f>
        <v>281.852905698272</v>
      </c>
      <c r="O5" s="79">
        <f t="shared" ref="O5:O45" si="1">2*H5^2*F5*(1-F5)</f>
        <v>0.00233278746509773</v>
      </c>
    </row>
    <row r="6" spans="1:15">
      <c r="A6" s="71" t="s">
        <v>51</v>
      </c>
      <c r="B6" s="71">
        <v>1</v>
      </c>
      <c r="C6" s="71">
        <v>109818306</v>
      </c>
      <c r="D6" s="71" t="s">
        <v>52</v>
      </c>
      <c r="E6" s="71" t="s">
        <v>53</v>
      </c>
      <c r="F6" s="71">
        <v>0.778033</v>
      </c>
      <c r="G6" s="71" t="s">
        <v>54</v>
      </c>
      <c r="H6" s="71">
        <v>0.0382887</v>
      </c>
      <c r="I6" s="71">
        <v>0.00488385</v>
      </c>
      <c r="J6" s="77">
        <v>1.3e-14</v>
      </c>
      <c r="K6" s="71">
        <v>0.0115484</v>
      </c>
      <c r="L6" s="71">
        <v>0.031948</v>
      </c>
      <c r="M6" s="71">
        <v>0.729442</v>
      </c>
      <c r="N6" s="78">
        <f t="shared" si="0"/>
        <v>61.4634039816531</v>
      </c>
      <c r="O6" s="79">
        <f t="shared" si="1"/>
        <v>0.000506357991127849</v>
      </c>
    </row>
    <row r="7" spans="1:15">
      <c r="A7" s="71" t="s">
        <v>55</v>
      </c>
      <c r="B7" s="71">
        <v>1</v>
      </c>
      <c r="C7" s="71">
        <v>2330190</v>
      </c>
      <c r="D7" s="71" t="s">
        <v>53</v>
      </c>
      <c r="E7" s="71" t="s">
        <v>52</v>
      </c>
      <c r="F7" s="71">
        <v>0.461686</v>
      </c>
      <c r="G7" s="71" t="s">
        <v>56</v>
      </c>
      <c r="H7" s="71">
        <v>0.0229488</v>
      </c>
      <c r="I7" s="71">
        <v>0.00407772</v>
      </c>
      <c r="J7" s="77">
        <v>4.8e-9</v>
      </c>
      <c r="K7" s="71">
        <v>0.0393255</v>
      </c>
      <c r="L7" s="71">
        <v>0.029913</v>
      </c>
      <c r="M7" s="71">
        <v>0.184001</v>
      </c>
      <c r="N7" s="78">
        <f t="shared" si="0"/>
        <v>31.672705278004</v>
      </c>
      <c r="O7" s="79">
        <f t="shared" si="1"/>
        <v>0.000261777513288092</v>
      </c>
    </row>
    <row r="8" spans="1:15">
      <c r="A8" s="71" t="s">
        <v>57</v>
      </c>
      <c r="B8" s="71">
        <v>2</v>
      </c>
      <c r="C8" s="71">
        <v>21203877</v>
      </c>
      <c r="D8" s="71" t="s">
        <v>53</v>
      </c>
      <c r="E8" s="71" t="s">
        <v>49</v>
      </c>
      <c r="F8" s="71">
        <v>0.224107</v>
      </c>
      <c r="G8" s="71" t="s">
        <v>58</v>
      </c>
      <c r="H8" s="71">
        <v>-0.0361462</v>
      </c>
      <c r="I8" s="71">
        <v>0.00486548</v>
      </c>
      <c r="J8" s="77">
        <v>5.6e-15</v>
      </c>
      <c r="K8" s="71">
        <v>-0.00703066</v>
      </c>
      <c r="L8" s="71">
        <v>0.031258</v>
      </c>
      <c r="M8" s="71">
        <v>0.82868</v>
      </c>
      <c r="N8" s="78">
        <f t="shared" si="0"/>
        <v>55.1917177703505</v>
      </c>
      <c r="O8" s="79">
        <f t="shared" si="1"/>
        <v>0.000454373030646685</v>
      </c>
    </row>
    <row r="9" spans="1:15">
      <c r="A9" s="71" t="s">
        <v>59</v>
      </c>
      <c r="B9" s="71">
        <v>2</v>
      </c>
      <c r="C9" s="71">
        <v>234679384</v>
      </c>
      <c r="D9" s="71" t="s">
        <v>52</v>
      </c>
      <c r="E9" s="71" t="s">
        <v>49</v>
      </c>
      <c r="F9" s="71">
        <v>0.110601</v>
      </c>
      <c r="G9" s="71" t="s">
        <v>60</v>
      </c>
      <c r="H9" s="71">
        <v>0.0349727</v>
      </c>
      <c r="I9" s="71">
        <v>0.00647476</v>
      </c>
      <c r="J9" s="77">
        <v>3.2e-8</v>
      </c>
      <c r="K9" s="71">
        <v>-0.0099665</v>
      </c>
      <c r="L9" s="71">
        <v>0.044578</v>
      </c>
      <c r="M9" s="71">
        <v>0.832525</v>
      </c>
      <c r="N9" s="78">
        <f t="shared" si="0"/>
        <v>29.1750073978029</v>
      </c>
      <c r="O9" s="79">
        <f t="shared" si="1"/>
        <v>0.000240626808586898</v>
      </c>
    </row>
    <row r="10" spans="1:15">
      <c r="A10" s="71" t="s">
        <v>61</v>
      </c>
      <c r="B10" s="71">
        <v>2</v>
      </c>
      <c r="C10" s="71">
        <v>136820960</v>
      </c>
      <c r="D10" s="71" t="s">
        <v>52</v>
      </c>
      <c r="E10" s="71" t="s">
        <v>49</v>
      </c>
      <c r="F10" s="71">
        <v>0.716465</v>
      </c>
      <c r="G10" s="71" t="s">
        <v>62</v>
      </c>
      <c r="H10" s="71">
        <v>-0.0251255</v>
      </c>
      <c r="I10" s="71">
        <v>0.004486</v>
      </c>
      <c r="J10" s="77">
        <v>2e-8</v>
      </c>
      <c r="K10" s="71">
        <v>0.0129333</v>
      </c>
      <c r="L10" s="71">
        <v>0.03021</v>
      </c>
      <c r="M10" s="71">
        <v>0.681954</v>
      </c>
      <c r="N10" s="78">
        <f t="shared" si="0"/>
        <v>31.3697377152359</v>
      </c>
      <c r="O10" s="79">
        <f t="shared" si="1"/>
        <v>0.000256484472264167</v>
      </c>
    </row>
    <row r="11" spans="1:15">
      <c r="A11" s="71" t="s">
        <v>63</v>
      </c>
      <c r="B11" s="71">
        <v>2</v>
      </c>
      <c r="C11" s="71">
        <v>27730940</v>
      </c>
      <c r="D11" s="71" t="s">
        <v>49</v>
      </c>
      <c r="E11" s="71" t="s">
        <v>52</v>
      </c>
      <c r="F11" s="71">
        <v>0.60401</v>
      </c>
      <c r="G11" s="71" t="s">
        <v>64</v>
      </c>
      <c r="H11" s="71">
        <v>-0.0820592</v>
      </c>
      <c r="I11" s="71">
        <v>0.0041534</v>
      </c>
      <c r="J11" s="77">
        <v>8.4e-88</v>
      </c>
      <c r="K11" s="71">
        <v>0.00671751</v>
      </c>
      <c r="L11" s="71">
        <v>0.027738</v>
      </c>
      <c r="M11" s="71">
        <v>0.815051</v>
      </c>
      <c r="N11" s="78">
        <f t="shared" si="0"/>
        <v>390.343579413974</v>
      </c>
      <c r="O11" s="79">
        <f t="shared" si="1"/>
        <v>0.0032211644741561</v>
      </c>
    </row>
    <row r="12" spans="1:15">
      <c r="A12" s="71" t="s">
        <v>65</v>
      </c>
      <c r="B12" s="71">
        <v>2</v>
      </c>
      <c r="C12" s="71">
        <v>241214158</v>
      </c>
      <c r="D12" s="71" t="s">
        <v>52</v>
      </c>
      <c r="E12" s="71" t="s">
        <v>53</v>
      </c>
      <c r="F12" s="71">
        <v>0.449809</v>
      </c>
      <c r="G12" s="71" t="s">
        <v>66</v>
      </c>
      <c r="H12" s="71">
        <v>0.0221268</v>
      </c>
      <c r="I12" s="71">
        <v>0.00408591</v>
      </c>
      <c r="J12" s="77">
        <v>2.2e-8</v>
      </c>
      <c r="K12" s="71">
        <v>0.0143821</v>
      </c>
      <c r="L12" s="71">
        <v>0.028571</v>
      </c>
      <c r="M12" s="71">
        <v>0.619612</v>
      </c>
      <c r="N12" s="78">
        <f t="shared" si="0"/>
        <v>29.3264590445506</v>
      </c>
      <c r="O12" s="79">
        <f t="shared" si="1"/>
        <v>0.000242330924467321</v>
      </c>
    </row>
    <row r="13" spans="1:15">
      <c r="A13" s="71" t="s">
        <v>67</v>
      </c>
      <c r="B13" s="71">
        <v>2</v>
      </c>
      <c r="C13" s="71">
        <v>20363666</v>
      </c>
      <c r="D13" s="71" t="s">
        <v>52</v>
      </c>
      <c r="E13" s="71" t="s">
        <v>49</v>
      </c>
      <c r="F13" s="71">
        <v>0.51675</v>
      </c>
      <c r="G13" s="71" t="s">
        <v>68</v>
      </c>
      <c r="H13" s="71">
        <v>-0.0208868</v>
      </c>
      <c r="I13" s="71">
        <v>0.00408348</v>
      </c>
      <c r="J13" s="77">
        <v>3.9e-8</v>
      </c>
      <c r="K13" s="71">
        <v>-0.00602183</v>
      </c>
      <c r="L13" s="71">
        <v>0.027671</v>
      </c>
      <c r="M13" s="71">
        <v>0.831348</v>
      </c>
      <c r="N13" s="78">
        <f t="shared" si="0"/>
        <v>26.1627234581326</v>
      </c>
      <c r="O13" s="79">
        <f t="shared" si="1"/>
        <v>0.00021788441161731</v>
      </c>
    </row>
    <row r="14" spans="1:15">
      <c r="A14" s="71" t="s">
        <v>69</v>
      </c>
      <c r="B14" s="71">
        <v>5</v>
      </c>
      <c r="C14" s="71">
        <v>131677047</v>
      </c>
      <c r="D14" s="71" t="s">
        <v>52</v>
      </c>
      <c r="E14" s="71" t="s">
        <v>53</v>
      </c>
      <c r="F14" s="71">
        <v>0.479016</v>
      </c>
      <c r="G14" s="71" t="s">
        <v>70</v>
      </c>
      <c r="H14" s="71">
        <v>0.0240622</v>
      </c>
      <c r="I14" s="71">
        <v>0.0040658</v>
      </c>
      <c r="J14" s="77">
        <v>2.4e-9</v>
      </c>
      <c r="K14" s="71">
        <v>0.0180324</v>
      </c>
      <c r="L14" s="71">
        <v>0.027963</v>
      </c>
      <c r="M14" s="71">
        <v>0.522994</v>
      </c>
      <c r="N14" s="78">
        <f t="shared" si="0"/>
        <v>35.0250401191608</v>
      </c>
      <c r="O14" s="79">
        <f t="shared" si="1"/>
        <v>0.000288984843573887</v>
      </c>
    </row>
    <row r="15" spans="1:15">
      <c r="A15" s="71" t="s">
        <v>71</v>
      </c>
      <c r="B15" s="71">
        <v>5</v>
      </c>
      <c r="C15" s="71">
        <v>156397673</v>
      </c>
      <c r="D15" s="71" t="s">
        <v>48</v>
      </c>
      <c r="E15" s="71" t="s">
        <v>53</v>
      </c>
      <c r="F15" s="71">
        <v>0.632863</v>
      </c>
      <c r="G15" s="71" t="s">
        <v>72</v>
      </c>
      <c r="H15" s="71">
        <v>0.0288844</v>
      </c>
      <c r="I15" s="71">
        <v>0.00421159</v>
      </c>
      <c r="J15" s="77">
        <v>1.9e-13</v>
      </c>
      <c r="K15" s="71">
        <v>-0.0360281</v>
      </c>
      <c r="L15" s="71">
        <v>0.029565</v>
      </c>
      <c r="M15" s="71">
        <v>0.219556</v>
      </c>
      <c r="N15" s="78">
        <f t="shared" si="0"/>
        <v>47.0364492342119</v>
      </c>
      <c r="O15" s="79">
        <f t="shared" si="1"/>
        <v>0.000387698889752507</v>
      </c>
    </row>
    <row r="16" spans="1:15">
      <c r="A16" s="71" t="s">
        <v>73</v>
      </c>
      <c r="B16" s="71">
        <v>6</v>
      </c>
      <c r="C16" s="71">
        <v>161010118</v>
      </c>
      <c r="D16" s="71" t="s">
        <v>53</v>
      </c>
      <c r="E16" s="71" t="s">
        <v>48</v>
      </c>
      <c r="F16" s="71">
        <v>0.078988</v>
      </c>
      <c r="G16" s="71" t="s">
        <v>74</v>
      </c>
      <c r="H16" s="71">
        <v>-0.0629576</v>
      </c>
      <c r="I16" s="71">
        <v>0.00753435</v>
      </c>
      <c r="J16" s="77">
        <v>2.8e-17</v>
      </c>
      <c r="K16" s="71">
        <v>0.037212</v>
      </c>
      <c r="L16" s="71">
        <v>0.072396</v>
      </c>
      <c r="M16" s="71">
        <v>0.619823</v>
      </c>
      <c r="N16" s="78">
        <f t="shared" si="0"/>
        <v>69.8240034325104</v>
      </c>
      <c r="O16" s="79">
        <f t="shared" si="1"/>
        <v>0.000576703689472596</v>
      </c>
    </row>
    <row r="17" spans="1:15">
      <c r="A17" s="71" t="s">
        <v>75</v>
      </c>
      <c r="B17" s="71">
        <v>6</v>
      </c>
      <c r="C17" s="71">
        <v>160922870</v>
      </c>
      <c r="D17" s="71" t="s">
        <v>53</v>
      </c>
      <c r="E17" s="71" t="s">
        <v>48</v>
      </c>
      <c r="F17" s="71">
        <v>0.018513</v>
      </c>
      <c r="G17" s="71" t="s">
        <v>76</v>
      </c>
      <c r="H17" s="71">
        <v>-0.115945</v>
      </c>
      <c r="I17" s="71">
        <v>0.0150731</v>
      </c>
      <c r="J17" s="77">
        <v>1.4e-15</v>
      </c>
      <c r="K17" s="71">
        <v>-0.176428</v>
      </c>
      <c r="L17" s="71">
        <v>0.082366</v>
      </c>
      <c r="M17" s="71">
        <v>0.105986</v>
      </c>
      <c r="N17" s="78">
        <f t="shared" si="0"/>
        <v>59.1696348283074</v>
      </c>
      <c r="O17" s="79">
        <f t="shared" si="1"/>
        <v>0.000488534679449431</v>
      </c>
    </row>
    <row r="18" spans="1:15">
      <c r="A18" s="71" t="s">
        <v>77</v>
      </c>
      <c r="B18" s="71">
        <v>7</v>
      </c>
      <c r="C18" s="71">
        <v>25990597</v>
      </c>
      <c r="D18" s="71" t="s">
        <v>48</v>
      </c>
      <c r="E18" s="71" t="s">
        <v>53</v>
      </c>
      <c r="F18" s="71">
        <v>0.295408</v>
      </c>
      <c r="G18" s="71" t="s">
        <v>78</v>
      </c>
      <c r="H18" s="71">
        <v>-0.0288196</v>
      </c>
      <c r="I18" s="71">
        <v>0.00446039</v>
      </c>
      <c r="J18" s="77">
        <v>1e-11</v>
      </c>
      <c r="K18" s="71">
        <v>-0.00350915</v>
      </c>
      <c r="L18" s="71">
        <v>0.029992</v>
      </c>
      <c r="M18" s="71">
        <v>0.909909</v>
      </c>
      <c r="N18" s="78">
        <f t="shared" si="0"/>
        <v>41.7474766579064</v>
      </c>
      <c r="O18" s="79">
        <f t="shared" si="1"/>
        <v>0.000345752917463344</v>
      </c>
    </row>
    <row r="19" spans="1:15">
      <c r="A19" s="71" t="s">
        <v>79</v>
      </c>
      <c r="B19" s="71">
        <v>7</v>
      </c>
      <c r="C19" s="71">
        <v>73042085</v>
      </c>
      <c r="D19" s="71" t="s">
        <v>52</v>
      </c>
      <c r="E19" s="71" t="s">
        <v>49</v>
      </c>
      <c r="F19" s="71">
        <v>0.204178</v>
      </c>
      <c r="G19" s="71" t="s">
        <v>80</v>
      </c>
      <c r="H19" s="71">
        <v>-0.0721329</v>
      </c>
      <c r="I19" s="71">
        <v>0.00506371</v>
      </c>
      <c r="J19" s="77">
        <v>1.2e-45</v>
      </c>
      <c r="K19" s="71">
        <v>0.093095</v>
      </c>
      <c r="L19" s="71">
        <v>0.040205</v>
      </c>
      <c r="M19" s="71">
        <v>0.014344</v>
      </c>
      <c r="N19" s="78">
        <f t="shared" si="0"/>
        <v>202.922000120778</v>
      </c>
      <c r="O19" s="79">
        <f t="shared" si="1"/>
        <v>0.00169091457392669</v>
      </c>
    </row>
    <row r="20" spans="1:15">
      <c r="A20" s="71" t="s">
        <v>81</v>
      </c>
      <c r="B20" s="71">
        <v>7</v>
      </c>
      <c r="C20" s="71">
        <v>44785800</v>
      </c>
      <c r="D20" s="71" t="s">
        <v>48</v>
      </c>
      <c r="E20" s="71" t="s">
        <v>53</v>
      </c>
      <c r="F20" s="71">
        <v>0.123622</v>
      </c>
      <c r="G20" s="71" t="s">
        <v>82</v>
      </c>
      <c r="H20" s="71">
        <v>-0.0349475</v>
      </c>
      <c r="I20" s="71">
        <v>0.006216</v>
      </c>
      <c r="J20" s="77">
        <v>9.2e-10</v>
      </c>
      <c r="K20" s="71">
        <v>0.0301072</v>
      </c>
      <c r="L20" s="71">
        <v>0.048215</v>
      </c>
      <c r="M20" s="71">
        <v>0.53953</v>
      </c>
      <c r="N20" s="78">
        <f t="shared" si="0"/>
        <v>31.608960628703</v>
      </c>
      <c r="O20" s="79">
        <f t="shared" si="1"/>
        <v>0.000264636323888049</v>
      </c>
    </row>
    <row r="21" spans="1:15">
      <c r="A21" s="71" t="s">
        <v>83</v>
      </c>
      <c r="B21" s="71">
        <v>8</v>
      </c>
      <c r="C21" s="71">
        <v>126506694</v>
      </c>
      <c r="D21" s="71" t="s">
        <v>48</v>
      </c>
      <c r="E21" s="71" t="s">
        <v>53</v>
      </c>
      <c r="F21" s="71">
        <v>0.392346</v>
      </c>
      <c r="G21" s="71" t="s">
        <v>84</v>
      </c>
      <c r="H21" s="71">
        <v>-0.0873719</v>
      </c>
      <c r="I21" s="71">
        <v>0.00422001</v>
      </c>
      <c r="J21" s="77">
        <v>3.5e-98</v>
      </c>
      <c r="K21" s="71">
        <v>0.00393325</v>
      </c>
      <c r="L21" s="71">
        <v>0.029174</v>
      </c>
      <c r="M21" s="71">
        <v>0.895397</v>
      </c>
      <c r="N21" s="78">
        <f t="shared" si="0"/>
        <v>428.663593043725</v>
      </c>
      <c r="O21" s="79">
        <f t="shared" si="1"/>
        <v>0.00363998124631812</v>
      </c>
    </row>
    <row r="22" spans="1:15">
      <c r="A22" s="71" t="s">
        <v>85</v>
      </c>
      <c r="B22" s="71">
        <v>8</v>
      </c>
      <c r="C22" s="71">
        <v>19844415</v>
      </c>
      <c r="D22" s="71" t="s">
        <v>53</v>
      </c>
      <c r="E22" s="71" t="s">
        <v>48</v>
      </c>
      <c r="F22" s="71">
        <v>0.118291</v>
      </c>
      <c r="G22" s="71" t="s">
        <v>86</v>
      </c>
      <c r="H22" s="71">
        <v>-0.0396447</v>
      </c>
      <c r="I22" s="71">
        <v>0.00628878</v>
      </c>
      <c r="J22" s="77">
        <v>1.8e-10</v>
      </c>
      <c r="K22" s="71">
        <v>-0.0111914</v>
      </c>
      <c r="L22" s="71">
        <v>0.039858</v>
      </c>
      <c r="M22" s="71">
        <v>0.789816</v>
      </c>
      <c r="N22" s="78">
        <f t="shared" si="0"/>
        <v>39.7408788788917</v>
      </c>
      <c r="O22" s="79">
        <f t="shared" si="1"/>
        <v>0.000327851552333037</v>
      </c>
    </row>
    <row r="23" spans="1:15">
      <c r="A23" s="71" t="s">
        <v>87</v>
      </c>
      <c r="B23" s="71">
        <v>8</v>
      </c>
      <c r="C23" s="71">
        <v>9183358</v>
      </c>
      <c r="D23" s="71" t="s">
        <v>53</v>
      </c>
      <c r="E23" s="71" t="s">
        <v>48</v>
      </c>
      <c r="F23" s="71">
        <v>0.909151</v>
      </c>
      <c r="G23" s="71" t="s">
        <v>88</v>
      </c>
      <c r="H23" s="71">
        <v>0.0566995</v>
      </c>
      <c r="I23" s="71">
        <v>0.00707191</v>
      </c>
      <c r="J23" s="77">
        <v>3.2e-16</v>
      </c>
      <c r="K23" s="71">
        <v>-0.0774054</v>
      </c>
      <c r="L23" s="71">
        <v>0.049539</v>
      </c>
      <c r="M23" s="71">
        <v>0.107129</v>
      </c>
      <c r="N23" s="78">
        <f t="shared" si="0"/>
        <v>64.281352839288</v>
      </c>
      <c r="O23" s="79">
        <f t="shared" si="1"/>
        <v>0.000531061265364771</v>
      </c>
    </row>
    <row r="24" spans="1:15">
      <c r="A24" s="71" t="s">
        <v>89</v>
      </c>
      <c r="B24" s="71">
        <v>9</v>
      </c>
      <c r="C24" s="71">
        <v>107665978</v>
      </c>
      <c r="D24" s="71" t="s">
        <v>53</v>
      </c>
      <c r="E24" s="71" t="s">
        <v>49</v>
      </c>
      <c r="F24" s="71">
        <v>0.123991</v>
      </c>
      <c r="G24" s="71" t="s">
        <v>90</v>
      </c>
      <c r="H24" s="71">
        <v>-0.0373414</v>
      </c>
      <c r="I24" s="71">
        <v>0.00619432</v>
      </c>
      <c r="J24" s="77">
        <v>5.2e-9</v>
      </c>
      <c r="K24" s="71">
        <v>0.0182171</v>
      </c>
      <c r="L24" s="71">
        <v>0.041861</v>
      </c>
      <c r="M24" s="71">
        <v>0.670792</v>
      </c>
      <c r="N24" s="78">
        <f t="shared" si="0"/>
        <v>36.3407526902596</v>
      </c>
      <c r="O24" s="79">
        <f t="shared" si="1"/>
        <v>0.000302907425131848</v>
      </c>
    </row>
    <row r="25" spans="1:15">
      <c r="A25" s="71" t="s">
        <v>91</v>
      </c>
      <c r="B25" s="71">
        <v>10</v>
      </c>
      <c r="C25" s="99">
        <v>96728169</v>
      </c>
      <c r="D25" s="71" t="s">
        <v>49</v>
      </c>
      <c r="E25" s="71" t="s">
        <v>48</v>
      </c>
      <c r="F25" s="71">
        <v>0.201728</v>
      </c>
      <c r="G25" s="71" t="s">
        <v>92</v>
      </c>
      <c r="H25" s="71">
        <v>0.0341853</v>
      </c>
      <c r="I25" s="71">
        <v>0.00508075</v>
      </c>
      <c r="J25" s="77">
        <v>4.6e-12</v>
      </c>
      <c r="K25" s="71">
        <v>-0.0654595</v>
      </c>
      <c r="L25" s="71">
        <v>0.032145</v>
      </c>
      <c r="M25" s="71">
        <v>0.0654184</v>
      </c>
      <c r="N25" s="78">
        <f t="shared" si="0"/>
        <v>45.2713180909011</v>
      </c>
      <c r="O25" s="79">
        <f t="shared" si="1"/>
        <v>0.000376379417488309</v>
      </c>
    </row>
    <row r="26" spans="1:15">
      <c r="A26" s="71" t="s">
        <v>93</v>
      </c>
      <c r="B26" s="71">
        <v>10</v>
      </c>
      <c r="C26" s="71">
        <v>5247302</v>
      </c>
      <c r="D26" s="71" t="s">
        <v>49</v>
      </c>
      <c r="E26" s="71" t="s">
        <v>52</v>
      </c>
      <c r="F26" s="71">
        <v>0.845765</v>
      </c>
      <c r="G26" s="71" t="s">
        <v>94</v>
      </c>
      <c r="H26" s="71">
        <v>0.0350603</v>
      </c>
      <c r="I26" s="71">
        <v>0.00563873</v>
      </c>
      <c r="J26" s="77">
        <v>8.5e-10</v>
      </c>
      <c r="K26" s="71">
        <v>-0.00438935</v>
      </c>
      <c r="L26" s="71">
        <v>0.038425</v>
      </c>
      <c r="M26" s="71">
        <v>0.912086</v>
      </c>
      <c r="N26" s="78">
        <f t="shared" si="0"/>
        <v>38.660605921184</v>
      </c>
      <c r="O26" s="79">
        <f t="shared" si="1"/>
        <v>0.00032069626222948</v>
      </c>
    </row>
    <row r="27" spans="1:15">
      <c r="A27" s="71" t="s">
        <v>95</v>
      </c>
      <c r="B27" s="71">
        <v>10</v>
      </c>
      <c r="C27" s="71">
        <v>65191645</v>
      </c>
      <c r="D27" s="71" t="s">
        <v>52</v>
      </c>
      <c r="E27" s="71" t="s">
        <v>53</v>
      </c>
      <c r="F27" s="71">
        <v>0.504205</v>
      </c>
      <c r="G27" s="71" t="s">
        <v>96</v>
      </c>
      <c r="H27" s="71">
        <v>0.0233527</v>
      </c>
      <c r="I27" s="71">
        <v>0.00406452</v>
      </c>
      <c r="J27" s="77">
        <v>5.5e-10</v>
      </c>
      <c r="K27" s="71">
        <v>0.0135169</v>
      </c>
      <c r="L27" s="71">
        <v>0.026965</v>
      </c>
      <c r="M27" s="71">
        <v>0.630411</v>
      </c>
      <c r="N27" s="78">
        <f t="shared" si="0"/>
        <v>33.0107712112304</v>
      </c>
      <c r="O27" s="79">
        <f t="shared" si="1"/>
        <v>0.000272655012909938</v>
      </c>
    </row>
    <row r="28" spans="1:15">
      <c r="A28" s="71" t="s">
        <v>97</v>
      </c>
      <c r="B28" s="71">
        <v>11</v>
      </c>
      <c r="C28" s="71">
        <v>61823630</v>
      </c>
      <c r="D28" s="71" t="s">
        <v>49</v>
      </c>
      <c r="E28" s="71" t="s">
        <v>52</v>
      </c>
      <c r="F28" s="71">
        <v>0.18582</v>
      </c>
      <c r="G28" s="71" t="s">
        <v>98</v>
      </c>
      <c r="H28" s="71">
        <v>-0.050608</v>
      </c>
      <c r="I28" s="71">
        <v>0.00524839</v>
      </c>
      <c r="J28" s="77">
        <v>1.1e-22</v>
      </c>
      <c r="K28" s="71">
        <v>-0.0446313</v>
      </c>
      <c r="L28" s="71">
        <v>0.039656</v>
      </c>
      <c r="M28" s="71">
        <v>0.302074</v>
      </c>
      <c r="N28" s="78">
        <f t="shared" si="0"/>
        <v>92.9792739270444</v>
      </c>
      <c r="O28" s="79">
        <f t="shared" si="1"/>
        <v>0.000774963468415081</v>
      </c>
    </row>
    <row r="29" spans="1:15">
      <c r="A29" s="71" t="s">
        <v>99</v>
      </c>
      <c r="B29" s="71">
        <v>11</v>
      </c>
      <c r="C29" s="71">
        <v>61453822</v>
      </c>
      <c r="D29" s="71" t="s">
        <v>52</v>
      </c>
      <c r="E29" s="71" t="s">
        <v>49</v>
      </c>
      <c r="F29" s="71">
        <v>0.010467</v>
      </c>
      <c r="G29" s="71" t="s">
        <v>100</v>
      </c>
      <c r="H29" s="71">
        <v>-0.154138</v>
      </c>
      <c r="I29" s="71">
        <v>0.0204073</v>
      </c>
      <c r="J29" s="77">
        <v>9.4e-14</v>
      </c>
      <c r="K29" s="71">
        <v>-0.0648308</v>
      </c>
      <c r="L29" s="71">
        <v>0.122913</v>
      </c>
      <c r="M29" s="71">
        <v>0.668912</v>
      </c>
      <c r="N29" s="78">
        <f t="shared" si="0"/>
        <v>57.0490400753571</v>
      </c>
      <c r="O29" s="79">
        <f t="shared" si="1"/>
        <v>0.00049215504463877</v>
      </c>
    </row>
    <row r="30" spans="1:15">
      <c r="A30" s="71" t="s">
        <v>101</v>
      </c>
      <c r="B30" s="71">
        <v>11</v>
      </c>
      <c r="C30" s="71">
        <v>61248776</v>
      </c>
      <c r="D30" s="71" t="s">
        <v>53</v>
      </c>
      <c r="E30" s="71" t="s">
        <v>48</v>
      </c>
      <c r="F30" s="71">
        <v>0.717549</v>
      </c>
      <c r="G30" s="71" t="s">
        <v>102</v>
      </c>
      <c r="H30" s="71">
        <v>-0.0353357</v>
      </c>
      <c r="I30" s="71">
        <v>0.00456603</v>
      </c>
      <c r="J30" s="77">
        <v>2e-14</v>
      </c>
      <c r="K30" s="71">
        <v>0.0377091</v>
      </c>
      <c r="L30" s="71">
        <v>0.03694</v>
      </c>
      <c r="M30" s="71">
        <v>0.344339</v>
      </c>
      <c r="N30" s="78">
        <f t="shared" si="0"/>
        <v>59.8893882634818</v>
      </c>
      <c r="O30" s="79">
        <f t="shared" si="1"/>
        <v>0.000506118338987695</v>
      </c>
    </row>
    <row r="31" spans="1:15">
      <c r="A31" s="71" t="s">
        <v>103</v>
      </c>
      <c r="B31" s="71">
        <v>11</v>
      </c>
      <c r="C31" s="71">
        <v>75450576</v>
      </c>
      <c r="D31" s="71" t="s">
        <v>49</v>
      </c>
      <c r="E31" s="71" t="s">
        <v>52</v>
      </c>
      <c r="F31" s="71">
        <v>0.159762</v>
      </c>
      <c r="G31" s="71" t="s">
        <v>104</v>
      </c>
      <c r="H31" s="71">
        <v>-0.0669996</v>
      </c>
      <c r="I31" s="71">
        <v>0.00554146</v>
      </c>
      <c r="J31" s="77">
        <v>1.1e-34</v>
      </c>
      <c r="K31" s="71">
        <v>0.00599002</v>
      </c>
      <c r="L31" s="71">
        <v>0.035996</v>
      </c>
      <c r="M31" s="71">
        <v>0.871712</v>
      </c>
      <c r="N31" s="78">
        <f t="shared" si="0"/>
        <v>146.182711884142</v>
      </c>
      <c r="O31" s="79">
        <f t="shared" si="1"/>
        <v>0.00120517530164844</v>
      </c>
    </row>
    <row r="32" spans="1:15">
      <c r="A32" s="71" t="s">
        <v>105</v>
      </c>
      <c r="B32" s="71">
        <v>11</v>
      </c>
      <c r="C32" s="71">
        <v>116648917</v>
      </c>
      <c r="D32" s="71" t="s">
        <v>49</v>
      </c>
      <c r="E32" s="71" t="s">
        <v>53</v>
      </c>
      <c r="F32" s="71">
        <v>0.867229</v>
      </c>
      <c r="G32" s="71" t="s">
        <v>106</v>
      </c>
      <c r="H32" s="71">
        <v>-0.116637</v>
      </c>
      <c r="I32" s="71">
        <v>0.00596503</v>
      </c>
      <c r="J32" s="77">
        <v>8.9e-87</v>
      </c>
      <c r="K32" s="71">
        <v>-0.0827342</v>
      </c>
      <c r="L32" s="71">
        <v>0.04195</v>
      </c>
      <c r="M32" s="71">
        <v>0.0394022</v>
      </c>
      <c r="N32" s="78">
        <f t="shared" si="0"/>
        <v>382.337958569457</v>
      </c>
      <c r="O32" s="79">
        <f t="shared" si="1"/>
        <v>0.00313285067838866</v>
      </c>
    </row>
    <row r="33" spans="1:15">
      <c r="A33" s="71" t="s">
        <v>107</v>
      </c>
      <c r="B33" s="71">
        <v>12</v>
      </c>
      <c r="C33" s="71">
        <v>121423376</v>
      </c>
      <c r="D33" s="71" t="s">
        <v>48</v>
      </c>
      <c r="E33" s="71" t="s">
        <v>53</v>
      </c>
      <c r="F33" s="71">
        <v>0.620549</v>
      </c>
      <c r="G33" s="71" t="s">
        <v>108</v>
      </c>
      <c r="H33" s="71">
        <v>-0.0253039</v>
      </c>
      <c r="I33" s="71">
        <v>0.00419603</v>
      </c>
      <c r="J33" s="77">
        <v>1.2e-10</v>
      </c>
      <c r="K33" s="71">
        <v>0.0307036</v>
      </c>
      <c r="L33" s="71">
        <v>0.02759</v>
      </c>
      <c r="M33" s="71">
        <v>0.294242</v>
      </c>
      <c r="N33" s="78">
        <f t="shared" si="0"/>
        <v>36.3661860327664</v>
      </c>
      <c r="O33" s="79">
        <f t="shared" si="1"/>
        <v>0.000301534287284609</v>
      </c>
    </row>
    <row r="34" spans="1:15">
      <c r="A34" s="71" t="s">
        <v>111</v>
      </c>
      <c r="B34" s="71">
        <v>15</v>
      </c>
      <c r="C34" s="71">
        <v>58678720</v>
      </c>
      <c r="D34" s="71" t="s">
        <v>49</v>
      </c>
      <c r="E34" s="71" t="s">
        <v>52</v>
      </c>
      <c r="F34" s="71">
        <v>0.654653</v>
      </c>
      <c r="G34" s="71" t="s">
        <v>112</v>
      </c>
      <c r="H34" s="71">
        <v>-0.114383</v>
      </c>
      <c r="I34" s="71">
        <v>0.00428189</v>
      </c>
      <c r="J34" s="77">
        <v>3.9e-161</v>
      </c>
      <c r="K34" s="71">
        <v>0.0300201</v>
      </c>
      <c r="L34" s="71">
        <v>0.028077</v>
      </c>
      <c r="M34" s="71">
        <v>0.313506</v>
      </c>
      <c r="N34" s="78">
        <f t="shared" si="0"/>
        <v>713.595254525536</v>
      </c>
      <c r="O34" s="79">
        <f t="shared" si="1"/>
        <v>0.00591588620504234</v>
      </c>
    </row>
    <row r="35" spans="1:15">
      <c r="A35" s="71" t="s">
        <v>113</v>
      </c>
      <c r="B35" s="71">
        <v>15</v>
      </c>
      <c r="C35" s="71">
        <v>58569330</v>
      </c>
      <c r="D35" s="71" t="s">
        <v>48</v>
      </c>
      <c r="E35" s="71" t="s">
        <v>49</v>
      </c>
      <c r="F35" s="71">
        <v>0.137654</v>
      </c>
      <c r="G35" s="71" t="s">
        <v>112</v>
      </c>
      <c r="H35" s="71">
        <v>0.0356728</v>
      </c>
      <c r="I35" s="71">
        <v>0.00602277</v>
      </c>
      <c r="J35" s="77">
        <v>4.4e-10</v>
      </c>
      <c r="K35" s="71">
        <v>0.0318503</v>
      </c>
      <c r="L35" s="71">
        <v>0.045858</v>
      </c>
      <c r="M35" s="71">
        <v>0.493147</v>
      </c>
      <c r="N35" s="78">
        <f t="shared" si="0"/>
        <v>35.0817977902873</v>
      </c>
      <c r="O35" s="79">
        <f t="shared" si="1"/>
        <v>0.000302116735012014</v>
      </c>
    </row>
    <row r="36" spans="1:15">
      <c r="A36" s="71" t="s">
        <v>114</v>
      </c>
      <c r="B36" s="71">
        <v>15</v>
      </c>
      <c r="C36" s="71">
        <v>58725839</v>
      </c>
      <c r="D36" s="71" t="s">
        <v>53</v>
      </c>
      <c r="E36" s="71" t="s">
        <v>48</v>
      </c>
      <c r="F36" s="71">
        <v>0.292348</v>
      </c>
      <c r="G36" s="71" t="s">
        <v>115</v>
      </c>
      <c r="H36" s="71">
        <v>0.0840069</v>
      </c>
      <c r="I36" s="71">
        <v>0.00448287</v>
      </c>
      <c r="J36" s="77">
        <v>9.1e-80</v>
      </c>
      <c r="K36" s="71">
        <v>-0.0143434</v>
      </c>
      <c r="L36" s="71">
        <v>0.029719</v>
      </c>
      <c r="M36" s="71">
        <v>0.644411</v>
      </c>
      <c r="N36" s="78">
        <f t="shared" si="0"/>
        <v>351.170178157436</v>
      </c>
      <c r="O36" s="79">
        <f t="shared" si="1"/>
        <v>0.00291997934078729</v>
      </c>
    </row>
    <row r="37" spans="1:15">
      <c r="A37" s="71" t="s">
        <v>116</v>
      </c>
      <c r="B37" s="71">
        <v>16</v>
      </c>
      <c r="C37" s="71">
        <v>15501099</v>
      </c>
      <c r="D37" s="71" t="s">
        <v>49</v>
      </c>
      <c r="E37" s="71" t="s">
        <v>52</v>
      </c>
      <c r="F37" s="71">
        <v>0.748488</v>
      </c>
      <c r="G37" s="71" t="s">
        <v>117</v>
      </c>
      <c r="H37" s="71">
        <v>0.0251849</v>
      </c>
      <c r="I37" s="71">
        <v>0.0046967</v>
      </c>
      <c r="J37" s="77">
        <v>3e-8</v>
      </c>
      <c r="K37" s="71">
        <v>0.0261633</v>
      </c>
      <c r="L37" s="71">
        <v>0.030164</v>
      </c>
      <c r="M37" s="71">
        <v>0.412753</v>
      </c>
      <c r="N37" s="78">
        <f t="shared" si="0"/>
        <v>28.7537717012041</v>
      </c>
      <c r="O37" s="79">
        <f t="shared" si="1"/>
        <v>0.000238810825528901</v>
      </c>
    </row>
    <row r="38" spans="1:15">
      <c r="A38" s="71" t="s">
        <v>118</v>
      </c>
      <c r="B38" s="71">
        <v>16</v>
      </c>
      <c r="C38" s="71">
        <v>15127534</v>
      </c>
      <c r="D38" s="71" t="s">
        <v>48</v>
      </c>
      <c r="E38" s="71" t="s">
        <v>52</v>
      </c>
      <c r="F38" s="71">
        <v>0.29597</v>
      </c>
      <c r="G38" s="71" t="s">
        <v>119</v>
      </c>
      <c r="H38" s="71">
        <v>-0.0810999</v>
      </c>
      <c r="I38" s="71">
        <v>0.00446068</v>
      </c>
      <c r="J38" s="77">
        <v>5.6e-75</v>
      </c>
      <c r="K38" s="71">
        <v>-0.00667322</v>
      </c>
      <c r="L38" s="71">
        <v>0.029995</v>
      </c>
      <c r="M38" s="71">
        <v>0.830218</v>
      </c>
      <c r="N38" s="78">
        <f t="shared" si="0"/>
        <v>330.551018364848</v>
      </c>
      <c r="O38" s="79">
        <f t="shared" si="1"/>
        <v>0.00274100287576452</v>
      </c>
    </row>
    <row r="39" spans="1:15">
      <c r="A39" s="71" t="s">
        <v>120</v>
      </c>
      <c r="B39" s="71">
        <v>18</v>
      </c>
      <c r="C39" s="71">
        <v>47109955</v>
      </c>
      <c r="D39" s="71" t="s">
        <v>53</v>
      </c>
      <c r="E39" s="71" t="s">
        <v>48</v>
      </c>
      <c r="F39" s="71">
        <v>0.013239</v>
      </c>
      <c r="G39" s="71" t="s">
        <v>121</v>
      </c>
      <c r="H39" s="71">
        <v>0.161749</v>
      </c>
      <c r="I39" s="71">
        <v>0.0177574</v>
      </c>
      <c r="J39" s="77">
        <v>7.2e-22</v>
      </c>
      <c r="K39" s="71">
        <v>0.214662</v>
      </c>
      <c r="L39" s="71">
        <v>0.146288</v>
      </c>
      <c r="M39" s="71">
        <v>0.109778</v>
      </c>
      <c r="N39" s="78">
        <f t="shared" si="0"/>
        <v>82.9706425541873</v>
      </c>
      <c r="O39" s="79">
        <f t="shared" si="1"/>
        <v>0.000683565858082207</v>
      </c>
    </row>
    <row r="40" spans="1:15">
      <c r="A40" s="71" t="s">
        <v>122</v>
      </c>
      <c r="B40" s="71">
        <v>18</v>
      </c>
      <c r="C40" s="71">
        <v>47158234</v>
      </c>
      <c r="D40" s="71" t="s">
        <v>52</v>
      </c>
      <c r="E40" s="71" t="s">
        <v>49</v>
      </c>
      <c r="F40" s="71">
        <v>0.818434</v>
      </c>
      <c r="G40" s="71" t="s">
        <v>123</v>
      </c>
      <c r="H40" s="71">
        <v>0.0528854</v>
      </c>
      <c r="I40" s="71">
        <v>0.00527814</v>
      </c>
      <c r="J40" s="77">
        <v>5.2e-24</v>
      </c>
      <c r="K40" s="71">
        <v>-0.0459108</v>
      </c>
      <c r="L40" s="71">
        <v>0.037564</v>
      </c>
      <c r="M40" s="71">
        <v>0.217151</v>
      </c>
      <c r="N40" s="78">
        <f t="shared" si="0"/>
        <v>100.39446646105</v>
      </c>
      <c r="O40" s="79">
        <f t="shared" si="1"/>
        <v>0.000831227248592798</v>
      </c>
    </row>
    <row r="41" spans="1:15">
      <c r="A41" s="71" t="s">
        <v>124</v>
      </c>
      <c r="B41" s="71">
        <v>19</v>
      </c>
      <c r="C41" s="71">
        <v>45448036</v>
      </c>
      <c r="D41" s="71" t="s">
        <v>49</v>
      </c>
      <c r="E41" s="71" t="s">
        <v>52</v>
      </c>
      <c r="F41" s="71">
        <v>0.509603</v>
      </c>
      <c r="G41" s="71" t="s">
        <v>125</v>
      </c>
      <c r="H41" s="71">
        <v>0.0270834</v>
      </c>
      <c r="I41" s="71">
        <v>0.00410188</v>
      </c>
      <c r="J41" s="77">
        <v>8.6e-11</v>
      </c>
      <c r="K41" s="71">
        <v>-0.0337109</v>
      </c>
      <c r="L41" s="71">
        <v>0.027475</v>
      </c>
      <c r="M41" s="71">
        <v>0.248902</v>
      </c>
      <c r="N41" s="78">
        <f t="shared" si="0"/>
        <v>43.595379839434</v>
      </c>
      <c r="O41" s="79">
        <f t="shared" si="1"/>
        <v>0.00036661999260078</v>
      </c>
    </row>
    <row r="42" spans="1:15">
      <c r="A42" s="71" t="s">
        <v>126</v>
      </c>
      <c r="B42" s="71">
        <v>19</v>
      </c>
      <c r="C42" s="71">
        <v>19379549</v>
      </c>
      <c r="D42" s="71" t="s">
        <v>52</v>
      </c>
      <c r="E42" s="71" t="s">
        <v>49</v>
      </c>
      <c r="F42" s="71">
        <v>0.074383</v>
      </c>
      <c r="G42" s="71" t="s">
        <v>127</v>
      </c>
      <c r="H42" s="71">
        <v>-0.171666</v>
      </c>
      <c r="I42" s="71">
        <v>0.00775231</v>
      </c>
      <c r="J42" s="77">
        <v>1.4e-113</v>
      </c>
      <c r="K42" s="71">
        <v>0.0149162</v>
      </c>
      <c r="L42" s="71">
        <v>0.052755</v>
      </c>
      <c r="M42" s="71">
        <v>0.785529</v>
      </c>
      <c r="N42" s="78">
        <f t="shared" si="0"/>
        <v>490.350151130594</v>
      </c>
      <c r="O42" s="79">
        <f t="shared" si="1"/>
        <v>0.00405792096098591</v>
      </c>
    </row>
    <row r="43" spans="1:15">
      <c r="A43" s="71" t="s">
        <v>128</v>
      </c>
      <c r="B43" s="71">
        <v>19</v>
      </c>
      <c r="C43" s="71">
        <v>11347657</v>
      </c>
      <c r="D43" s="71" t="s">
        <v>52</v>
      </c>
      <c r="E43" s="71" t="s">
        <v>49</v>
      </c>
      <c r="F43" s="71">
        <v>0.035186</v>
      </c>
      <c r="G43" s="71" t="s">
        <v>129</v>
      </c>
      <c r="H43" s="71">
        <v>-0.0726631</v>
      </c>
      <c r="I43" s="71">
        <v>0.0110354</v>
      </c>
      <c r="J43" s="77">
        <v>3.5e-11</v>
      </c>
      <c r="K43" s="71">
        <v>0.00223949</v>
      </c>
      <c r="L43" s="71">
        <v>0.061312</v>
      </c>
      <c r="M43" s="71">
        <v>0.972568</v>
      </c>
      <c r="N43" s="78">
        <f t="shared" si="0"/>
        <v>43.3562473049096</v>
      </c>
      <c r="O43" s="79">
        <f t="shared" si="1"/>
        <v>0.000358485286069222</v>
      </c>
    </row>
    <row r="44" spans="1:15">
      <c r="A44" s="71" t="s">
        <v>130</v>
      </c>
      <c r="B44" s="71">
        <v>20</v>
      </c>
      <c r="C44" s="71">
        <v>39167592</v>
      </c>
      <c r="D44" s="71" t="s">
        <v>48</v>
      </c>
      <c r="E44" s="71" t="s">
        <v>53</v>
      </c>
      <c r="F44" s="71">
        <v>0.335237</v>
      </c>
      <c r="G44" s="71" t="s">
        <v>131</v>
      </c>
      <c r="H44" s="71">
        <v>-0.0257607</v>
      </c>
      <c r="I44" s="71">
        <v>0.00437946</v>
      </c>
      <c r="J44" s="77">
        <v>5.1e-10</v>
      </c>
      <c r="K44" s="71">
        <v>-0.0478613</v>
      </c>
      <c r="L44" s="71">
        <v>0.028352</v>
      </c>
      <c r="M44" s="71">
        <v>0.118323</v>
      </c>
      <c r="N44" s="78">
        <f t="shared" si="0"/>
        <v>34.5998480808389</v>
      </c>
      <c r="O44" s="79">
        <f t="shared" si="1"/>
        <v>0.000295776796113887</v>
      </c>
    </row>
    <row r="45" spans="1:15">
      <c r="A45" s="71" t="s">
        <v>132</v>
      </c>
      <c r="B45" s="71">
        <v>21</v>
      </c>
      <c r="C45" s="71">
        <v>40555561</v>
      </c>
      <c r="D45" s="71" t="s">
        <v>49</v>
      </c>
      <c r="E45" s="71" t="s">
        <v>52</v>
      </c>
      <c r="F45" s="71">
        <v>0.142254</v>
      </c>
      <c r="G45" s="99" t="s">
        <v>133</v>
      </c>
      <c r="H45" s="71">
        <v>-0.0370966</v>
      </c>
      <c r="I45" s="71">
        <v>0.005847</v>
      </c>
      <c r="J45" s="77">
        <v>2.2e-10</v>
      </c>
      <c r="K45" s="71">
        <v>0.0608862</v>
      </c>
      <c r="L45" s="71">
        <v>0.042559</v>
      </c>
      <c r="M45" s="71">
        <v>0.14428</v>
      </c>
      <c r="N45" s="78">
        <f t="shared" si="0"/>
        <v>40.2533497510736</v>
      </c>
      <c r="O45" s="79">
        <f t="shared" si="1"/>
        <v>0.000335831476295689</v>
      </c>
    </row>
  </sheetData>
  <mergeCells count="12">
    <mergeCell ref="H3:J3"/>
    <mergeCell ref="K3:M3"/>
    <mergeCell ref="A3:A4"/>
    <mergeCell ref="B3:B4"/>
    <mergeCell ref="C3:C4"/>
    <mergeCell ref="D3:D4"/>
    <mergeCell ref="E3:E4"/>
    <mergeCell ref="F3:F4"/>
    <mergeCell ref="G3:G4"/>
    <mergeCell ref="N3:N4"/>
    <mergeCell ref="O3:O4"/>
    <mergeCell ref="A1:O2"/>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2"/>
  <sheetViews>
    <sheetView zoomScalePageLayoutView="85" topLeftCell="A18" workbookViewId="0">
      <selection activeCell="P1" sqref="$A1:$XFD2"/>
    </sheetView>
  </sheetViews>
  <sheetFormatPr defaultColWidth="9" defaultRowHeight="20" customHeight="1"/>
  <cols>
    <col min="1" max="1" width="16.0277777777778" customWidth="1"/>
    <col min="3" max="3" width="10.4537037037037" customWidth="1"/>
    <col min="6" max="6" width="9.66666666666667"/>
    <col min="7" max="7" width="16.0185185185185" customWidth="1"/>
    <col min="8" max="8" width="11.2407407407407" customWidth="1"/>
    <col min="9" max="9" width="8.96296296296296" customWidth="1"/>
    <col min="10" max="10" width="12.8888888888889"/>
    <col min="11" max="11" width="14.1111111111111"/>
    <col min="12" max="12" width="9.66666666666667"/>
    <col min="13" max="13" width="12.8888888888889"/>
    <col min="14" max="14" width="12.6296296296296" customWidth="1"/>
    <col min="15" max="15" width="19.0462962962963" customWidth="1"/>
    <col min="16" max="16" width="14.287037037037" customWidth="1"/>
  </cols>
  <sheetData>
    <row r="1" customHeight="1" spans="1:15">
      <c r="A1" s="88" t="s">
        <v>201</v>
      </c>
      <c r="B1" s="88"/>
      <c r="C1" s="88"/>
      <c r="D1" s="88"/>
      <c r="E1" s="88"/>
      <c r="F1" s="88"/>
      <c r="G1" s="88"/>
      <c r="H1" s="88"/>
      <c r="I1" s="88"/>
      <c r="J1" s="88"/>
      <c r="K1" s="88"/>
      <c r="L1" s="88"/>
      <c r="M1" s="88"/>
      <c r="N1" s="88"/>
      <c r="O1" s="88"/>
    </row>
    <row r="2" ht="25" customHeight="1" spans="1:15">
      <c r="A2" s="88"/>
      <c r="B2" s="88"/>
      <c r="C2" s="88"/>
      <c r="D2" s="88"/>
      <c r="E2" s="88"/>
      <c r="F2" s="88"/>
      <c r="G2" s="88"/>
      <c r="H2" s="88"/>
      <c r="I2" s="88"/>
      <c r="J2" s="88"/>
      <c r="K2" s="88"/>
      <c r="L2" s="88"/>
      <c r="M2" s="88"/>
      <c r="N2" s="88"/>
      <c r="O2" s="88"/>
    </row>
    <row r="3" ht="41" customHeight="1" spans="1:15">
      <c r="A3" s="68" t="s">
        <v>31</v>
      </c>
      <c r="B3" s="68" t="s">
        <v>32</v>
      </c>
      <c r="C3" s="68" t="s">
        <v>33</v>
      </c>
      <c r="D3" s="68" t="s">
        <v>34</v>
      </c>
      <c r="E3" s="68" t="s">
        <v>35</v>
      </c>
      <c r="F3" s="69" t="s">
        <v>36</v>
      </c>
      <c r="G3" s="69" t="s">
        <v>37</v>
      </c>
      <c r="H3" s="70" t="s">
        <v>202</v>
      </c>
      <c r="I3" s="73"/>
      <c r="J3" s="74"/>
      <c r="K3" s="70" t="s">
        <v>203</v>
      </c>
      <c r="L3" s="73"/>
      <c r="M3" s="74"/>
      <c r="N3" s="75" t="s">
        <v>40</v>
      </c>
      <c r="O3" s="76" t="s">
        <v>41</v>
      </c>
    </row>
    <row r="4" ht="30" customHeight="1" spans="1:15">
      <c r="A4" s="68"/>
      <c r="B4" s="68"/>
      <c r="C4" s="68"/>
      <c r="D4" s="68"/>
      <c r="E4" s="68"/>
      <c r="F4" s="69"/>
      <c r="G4" s="69"/>
      <c r="H4" s="68" t="s">
        <v>42</v>
      </c>
      <c r="I4" s="68" t="s">
        <v>43</v>
      </c>
      <c r="J4" s="75" t="s">
        <v>44</v>
      </c>
      <c r="K4" s="68" t="s">
        <v>45</v>
      </c>
      <c r="L4" s="68" t="s">
        <v>46</v>
      </c>
      <c r="M4" s="75" t="s">
        <v>44</v>
      </c>
      <c r="N4" s="68"/>
      <c r="O4" s="76"/>
    </row>
    <row r="5" ht="14.4" spans="1:15">
      <c r="A5" s="99" t="s">
        <v>204</v>
      </c>
      <c r="B5" s="99" t="s">
        <v>137</v>
      </c>
      <c r="C5" s="99" t="s">
        <v>205</v>
      </c>
      <c r="D5" s="99" t="s">
        <v>53</v>
      </c>
      <c r="E5" s="99" t="s">
        <v>52</v>
      </c>
      <c r="F5" s="99">
        <v>0.61149</v>
      </c>
      <c r="G5" s="93" t="s">
        <v>206</v>
      </c>
      <c r="H5" s="99">
        <v>0.0226284</v>
      </c>
      <c r="I5" s="99">
        <v>0.00409561</v>
      </c>
      <c r="J5" s="99">
        <v>3.40001e-8</v>
      </c>
      <c r="K5" s="99">
        <v>0.00149512</v>
      </c>
      <c r="L5" s="99">
        <v>0.018347</v>
      </c>
      <c r="M5" s="99">
        <v>0.93631</v>
      </c>
      <c r="N5" s="78">
        <f t="shared" ref="N5:N42" si="0">(H5/I5)^2</f>
        <v>30.5260425185985</v>
      </c>
      <c r="O5" s="79">
        <f t="shared" ref="O5:O42" si="1">2*H5^2*F5*(1-F5)</f>
        <v>0.00024329279675993</v>
      </c>
    </row>
    <row r="6" ht="14.4" spans="1:15">
      <c r="A6" s="99" t="s">
        <v>51</v>
      </c>
      <c r="B6" s="99" t="s">
        <v>137</v>
      </c>
      <c r="C6" s="99" t="s">
        <v>139</v>
      </c>
      <c r="D6" s="99" t="s">
        <v>52</v>
      </c>
      <c r="E6" s="99" t="s">
        <v>53</v>
      </c>
      <c r="F6" s="99">
        <v>0.778033</v>
      </c>
      <c r="G6" s="93" t="s">
        <v>207</v>
      </c>
      <c r="H6" s="99">
        <v>0.043759</v>
      </c>
      <c r="I6" s="99">
        <v>0.00479643</v>
      </c>
      <c r="J6" s="99">
        <v>1.39991e-19</v>
      </c>
      <c r="K6" s="99">
        <v>0.0198885</v>
      </c>
      <c r="L6" s="99">
        <v>0.020817</v>
      </c>
      <c r="M6" s="99">
        <v>0.359162</v>
      </c>
      <c r="N6" s="78">
        <f t="shared" si="0"/>
        <v>83.2335764465437</v>
      </c>
      <c r="O6" s="79">
        <f t="shared" si="1"/>
        <v>0.000661380221670876</v>
      </c>
    </row>
    <row r="7" ht="14.4" spans="1:15">
      <c r="A7" s="99" t="s">
        <v>208</v>
      </c>
      <c r="B7" s="99" t="s">
        <v>137</v>
      </c>
      <c r="C7" s="99" t="s">
        <v>209</v>
      </c>
      <c r="D7" s="99" t="s">
        <v>52</v>
      </c>
      <c r="E7" s="99" t="s">
        <v>53</v>
      </c>
      <c r="F7" s="99">
        <v>0.345963</v>
      </c>
      <c r="G7" s="93" t="s">
        <v>210</v>
      </c>
      <c r="H7" s="99">
        <v>-0.0378064</v>
      </c>
      <c r="I7" s="99">
        <v>0.00421104</v>
      </c>
      <c r="J7" s="99">
        <v>5.40008e-20</v>
      </c>
      <c r="K7" s="99">
        <v>0.0329521</v>
      </c>
      <c r="L7" s="99">
        <v>0.020503</v>
      </c>
      <c r="M7" s="99">
        <v>0.103411</v>
      </c>
      <c r="N7" s="78">
        <f t="shared" si="0"/>
        <v>80.6031317965446</v>
      </c>
      <c r="O7" s="79">
        <f t="shared" si="1"/>
        <v>0.000646833669094922</v>
      </c>
    </row>
    <row r="8" ht="14.4" spans="1:15">
      <c r="A8" s="99" t="s">
        <v>61</v>
      </c>
      <c r="B8" s="99" t="s">
        <v>141</v>
      </c>
      <c r="C8" s="99" t="s">
        <v>144</v>
      </c>
      <c r="D8" s="99" t="s">
        <v>52</v>
      </c>
      <c r="E8" s="99" t="s">
        <v>49</v>
      </c>
      <c r="F8" s="99">
        <v>0.716465</v>
      </c>
      <c r="G8" s="93" t="s">
        <v>62</v>
      </c>
      <c r="H8" s="99">
        <v>-0.0294969</v>
      </c>
      <c r="I8" s="99">
        <v>0.00440594</v>
      </c>
      <c r="J8" s="99">
        <v>5.30029e-12</v>
      </c>
      <c r="K8" s="99">
        <v>-0.000495877</v>
      </c>
      <c r="L8" s="99">
        <v>0.020129</v>
      </c>
      <c r="M8" s="99">
        <v>0.9807</v>
      </c>
      <c r="N8" s="78">
        <f t="shared" si="0"/>
        <v>44.8203862064894</v>
      </c>
      <c r="O8" s="79">
        <f t="shared" si="1"/>
        <v>0.000353495918250593</v>
      </c>
    </row>
    <row r="9" ht="14.4" spans="1:15">
      <c r="A9" s="99" t="s">
        <v>63</v>
      </c>
      <c r="B9" s="99" t="s">
        <v>141</v>
      </c>
      <c r="C9" s="99" t="s">
        <v>145</v>
      </c>
      <c r="D9" s="99" t="s">
        <v>49</v>
      </c>
      <c r="E9" s="99" t="s">
        <v>52</v>
      </c>
      <c r="F9" s="99">
        <v>0.60401</v>
      </c>
      <c r="G9" s="93" t="s">
        <v>64</v>
      </c>
      <c r="H9" s="99">
        <v>-0.0466812</v>
      </c>
      <c r="I9" s="99">
        <v>0.00407928</v>
      </c>
      <c r="J9" s="99">
        <v>8.69961e-30</v>
      </c>
      <c r="K9" s="99">
        <v>0.00372593</v>
      </c>
      <c r="L9" s="99">
        <v>0.018167</v>
      </c>
      <c r="M9" s="99">
        <v>0.840968</v>
      </c>
      <c r="N9" s="78">
        <f t="shared" si="0"/>
        <v>130.953464012969</v>
      </c>
      <c r="O9" s="79">
        <f t="shared" si="1"/>
        <v>0.00104241911502076</v>
      </c>
    </row>
    <row r="10" ht="14.4" spans="1:15">
      <c r="A10" s="99" t="s">
        <v>65</v>
      </c>
      <c r="B10" s="99" t="s">
        <v>141</v>
      </c>
      <c r="C10" s="99" t="s">
        <v>146</v>
      </c>
      <c r="D10" s="99" t="s">
        <v>52</v>
      </c>
      <c r="E10" s="99" t="s">
        <v>53</v>
      </c>
      <c r="F10" s="99">
        <v>0.449809</v>
      </c>
      <c r="G10" s="93" t="s">
        <v>66</v>
      </c>
      <c r="H10" s="99">
        <v>0.0223562</v>
      </c>
      <c r="I10" s="99">
        <v>0.00401299</v>
      </c>
      <c r="J10" s="99">
        <v>1.09999e-8</v>
      </c>
      <c r="K10" s="99">
        <v>0.0105482</v>
      </c>
      <c r="L10" s="99">
        <v>0.01847</v>
      </c>
      <c r="M10" s="99">
        <v>0.570878</v>
      </c>
      <c r="N10" s="78">
        <f t="shared" si="0"/>
        <v>31.0355765238348</v>
      </c>
      <c r="O10" s="79">
        <f t="shared" si="1"/>
        <v>0.000247381712013699</v>
      </c>
    </row>
    <row r="11" ht="14.4" spans="1:15">
      <c r="A11" s="99" t="s">
        <v>211</v>
      </c>
      <c r="B11" s="99" t="s">
        <v>141</v>
      </c>
      <c r="C11" s="99" t="s">
        <v>212</v>
      </c>
      <c r="D11" s="99" t="s">
        <v>48</v>
      </c>
      <c r="E11" s="99" t="s">
        <v>52</v>
      </c>
      <c r="F11" s="99">
        <v>0.136132</v>
      </c>
      <c r="G11" s="93" t="s">
        <v>213</v>
      </c>
      <c r="H11" s="99">
        <v>-0.0494743</v>
      </c>
      <c r="I11" s="99">
        <v>0.00586365</v>
      </c>
      <c r="J11" s="99">
        <v>6.79986e-18</v>
      </c>
      <c r="K11" s="99">
        <v>-0.0394823</v>
      </c>
      <c r="L11" s="99">
        <v>0.024518</v>
      </c>
      <c r="M11" s="99">
        <v>0.131289</v>
      </c>
      <c r="N11" s="78">
        <f t="shared" si="0"/>
        <v>71.19069577014</v>
      </c>
      <c r="O11" s="79">
        <f t="shared" si="1"/>
        <v>0.000575700920649198</v>
      </c>
    </row>
    <row r="12" ht="14.4" spans="1:15">
      <c r="A12" s="99" t="s">
        <v>214</v>
      </c>
      <c r="B12" s="99" t="s">
        <v>148</v>
      </c>
      <c r="C12" s="99" t="s">
        <v>215</v>
      </c>
      <c r="D12" s="99" t="s">
        <v>52</v>
      </c>
      <c r="E12" s="99" t="s">
        <v>53</v>
      </c>
      <c r="F12" s="99">
        <v>0.707071</v>
      </c>
      <c r="G12" s="93" t="s">
        <v>70</v>
      </c>
      <c r="H12" s="99">
        <v>0.0258164</v>
      </c>
      <c r="I12" s="99">
        <v>0.00438088</v>
      </c>
      <c r="J12" s="99">
        <v>6.59994e-10</v>
      </c>
      <c r="K12" s="99">
        <v>0.0256563</v>
      </c>
      <c r="L12" s="99">
        <v>0.018672</v>
      </c>
      <c r="M12" s="99">
        <v>0.18883</v>
      </c>
      <c r="N12" s="78">
        <f t="shared" si="0"/>
        <v>34.7271104500682</v>
      </c>
      <c r="O12" s="79">
        <f t="shared" si="1"/>
        <v>0.00027608750550674</v>
      </c>
    </row>
    <row r="13" ht="14.4" spans="1:15">
      <c r="A13" s="99" t="s">
        <v>216</v>
      </c>
      <c r="B13" s="99" t="s">
        <v>151</v>
      </c>
      <c r="C13" s="99" t="s">
        <v>217</v>
      </c>
      <c r="D13" s="99" t="s">
        <v>52</v>
      </c>
      <c r="E13" s="99" t="s">
        <v>49</v>
      </c>
      <c r="F13" s="99">
        <v>0.599501</v>
      </c>
      <c r="G13" s="95" t="s">
        <v>218</v>
      </c>
      <c r="H13" s="99">
        <v>0.0229175</v>
      </c>
      <c r="I13" s="99">
        <v>0.00408792</v>
      </c>
      <c r="J13" s="99">
        <v>2.69998e-8</v>
      </c>
      <c r="K13" s="99">
        <v>0.00972009</v>
      </c>
      <c r="L13" s="99">
        <v>0.018003</v>
      </c>
      <c r="M13" s="99">
        <v>0.599549</v>
      </c>
      <c r="N13" s="78">
        <f t="shared" si="0"/>
        <v>31.428937822917</v>
      </c>
      <c r="O13" s="79">
        <f t="shared" si="1"/>
        <v>0.000252206237719998</v>
      </c>
    </row>
    <row r="14" ht="14.4" spans="1:15">
      <c r="A14" s="99" t="s">
        <v>219</v>
      </c>
      <c r="B14" s="99" t="s">
        <v>156</v>
      </c>
      <c r="C14" s="99" t="s">
        <v>220</v>
      </c>
      <c r="D14" s="99" t="s">
        <v>52</v>
      </c>
      <c r="E14" s="99" t="s">
        <v>49</v>
      </c>
      <c r="F14" s="99">
        <v>0.522398</v>
      </c>
      <c r="G14" s="93" t="s">
        <v>221</v>
      </c>
      <c r="H14" s="99">
        <v>0.0230344</v>
      </c>
      <c r="I14" s="99">
        <v>0.00417365</v>
      </c>
      <c r="J14" s="99">
        <v>2.69998e-8</v>
      </c>
      <c r="K14" s="99">
        <v>0.0301613</v>
      </c>
      <c r="L14" s="99">
        <v>0.019589</v>
      </c>
      <c r="M14" s="99">
        <v>0.143123</v>
      </c>
      <c r="N14" s="78">
        <f t="shared" si="0"/>
        <v>30.4594288362722</v>
      </c>
      <c r="O14" s="79">
        <f t="shared" si="1"/>
        <v>0.00026475943551876</v>
      </c>
    </row>
    <row r="15" ht="14.4" spans="1:15">
      <c r="A15" s="99" t="s">
        <v>81</v>
      </c>
      <c r="B15" s="99" t="s">
        <v>156</v>
      </c>
      <c r="C15" s="99" t="s">
        <v>159</v>
      </c>
      <c r="D15" s="99" t="s">
        <v>48</v>
      </c>
      <c r="E15" s="99" t="s">
        <v>53</v>
      </c>
      <c r="F15" s="99">
        <v>0.123622</v>
      </c>
      <c r="G15" s="93" t="s">
        <v>82</v>
      </c>
      <c r="H15" s="99">
        <v>-0.036835</v>
      </c>
      <c r="I15" s="99">
        <v>0.00610428</v>
      </c>
      <c r="J15" s="99">
        <v>7.29962e-11</v>
      </c>
      <c r="K15" s="99">
        <v>0.0237634</v>
      </c>
      <c r="L15" s="99">
        <v>0.031063</v>
      </c>
      <c r="M15" s="99">
        <v>0.447339</v>
      </c>
      <c r="N15" s="78">
        <f t="shared" si="0"/>
        <v>36.4126641844986</v>
      </c>
      <c r="O15" s="79">
        <f t="shared" si="1"/>
        <v>0.000293994073887636</v>
      </c>
    </row>
    <row r="16" ht="14.4" spans="1:15">
      <c r="A16" s="99" t="s">
        <v>83</v>
      </c>
      <c r="B16" s="99" t="s">
        <v>160</v>
      </c>
      <c r="C16" s="99" t="s">
        <v>161</v>
      </c>
      <c r="D16" s="99" t="s">
        <v>48</v>
      </c>
      <c r="E16" s="99" t="s">
        <v>53</v>
      </c>
      <c r="F16" s="99">
        <v>0.392346</v>
      </c>
      <c r="G16" s="93" t="s">
        <v>84</v>
      </c>
      <c r="H16" s="99">
        <v>-0.0490959</v>
      </c>
      <c r="I16" s="99">
        <v>0.00414568</v>
      </c>
      <c r="J16" s="99">
        <v>1.59993e-32</v>
      </c>
      <c r="K16" s="99">
        <v>0.00745018</v>
      </c>
      <c r="L16" s="99">
        <v>0.019226</v>
      </c>
      <c r="M16" s="99">
        <v>0.701698</v>
      </c>
      <c r="N16" s="78">
        <f t="shared" si="0"/>
        <v>140.248717517645</v>
      </c>
      <c r="O16" s="79">
        <f t="shared" si="1"/>
        <v>0.00114933342593797</v>
      </c>
    </row>
    <row r="17" ht="14.4" spans="1:15">
      <c r="A17" s="99" t="s">
        <v>222</v>
      </c>
      <c r="B17" s="99" t="s">
        <v>160</v>
      </c>
      <c r="C17" s="99" t="s">
        <v>223</v>
      </c>
      <c r="D17" s="99" t="s">
        <v>49</v>
      </c>
      <c r="E17" s="99" t="s">
        <v>52</v>
      </c>
      <c r="F17" s="99">
        <v>0.100483</v>
      </c>
      <c r="G17" s="93" t="s">
        <v>86</v>
      </c>
      <c r="H17" s="99">
        <v>0.038745</v>
      </c>
      <c r="I17" s="99">
        <v>0.00662692</v>
      </c>
      <c r="J17" s="99">
        <v>3.79997e-9</v>
      </c>
      <c r="K17" s="99">
        <v>-0.00447198</v>
      </c>
      <c r="L17" s="99">
        <v>0.028682</v>
      </c>
      <c r="M17" s="99">
        <v>0.880116</v>
      </c>
      <c r="N17" s="78">
        <f t="shared" si="0"/>
        <v>34.1828189522093</v>
      </c>
      <c r="O17" s="79">
        <f t="shared" si="1"/>
        <v>0.000271370912144079</v>
      </c>
    </row>
    <row r="18" ht="14.4" spans="1:15">
      <c r="A18" s="99" t="s">
        <v>87</v>
      </c>
      <c r="B18" s="99" t="s">
        <v>160</v>
      </c>
      <c r="C18" s="99" t="s">
        <v>163</v>
      </c>
      <c r="D18" s="99" t="s">
        <v>53</v>
      </c>
      <c r="E18" s="99" t="s">
        <v>48</v>
      </c>
      <c r="F18" s="99">
        <v>0.909151</v>
      </c>
      <c r="G18" s="93" t="s">
        <v>88</v>
      </c>
      <c r="H18" s="99">
        <v>0.0582737</v>
      </c>
      <c r="I18" s="99">
        <v>0.00694734</v>
      </c>
      <c r="J18" s="99">
        <v>1.29987e-17</v>
      </c>
      <c r="K18" s="99">
        <v>-0.0404843</v>
      </c>
      <c r="L18" s="99">
        <v>0.031861</v>
      </c>
      <c r="M18" s="99">
        <v>0.199437</v>
      </c>
      <c r="N18" s="78">
        <f t="shared" si="0"/>
        <v>70.3571243348955</v>
      </c>
      <c r="O18" s="79">
        <f t="shared" si="1"/>
        <v>0.000560959303728143</v>
      </c>
    </row>
    <row r="19" ht="14.4" spans="1:15">
      <c r="A19" s="99" t="s">
        <v>89</v>
      </c>
      <c r="B19" s="99" t="s">
        <v>164</v>
      </c>
      <c r="C19" s="99" t="s">
        <v>165</v>
      </c>
      <c r="D19" s="99" t="s">
        <v>53</v>
      </c>
      <c r="E19" s="99" t="s">
        <v>49</v>
      </c>
      <c r="F19" s="99">
        <v>0.123991</v>
      </c>
      <c r="G19" s="93" t="s">
        <v>90</v>
      </c>
      <c r="H19" s="99">
        <v>-0.0336067</v>
      </c>
      <c r="I19" s="99">
        <v>0.0060825</v>
      </c>
      <c r="J19" s="99">
        <v>4.79999e-8</v>
      </c>
      <c r="K19" s="99">
        <v>0.0328214</v>
      </c>
      <c r="L19" s="99">
        <v>0.027755</v>
      </c>
      <c r="M19" s="99">
        <v>0.234204</v>
      </c>
      <c r="N19" s="78">
        <f t="shared" si="0"/>
        <v>30.5272373311953</v>
      </c>
      <c r="O19" s="79">
        <f t="shared" si="1"/>
        <v>0.000245346837691202</v>
      </c>
    </row>
    <row r="20" ht="14.4" spans="1:15">
      <c r="A20" s="99" t="s">
        <v>224</v>
      </c>
      <c r="B20" s="99" t="s">
        <v>166</v>
      </c>
      <c r="C20" s="99" t="s">
        <v>225</v>
      </c>
      <c r="D20" s="99" t="s">
        <v>49</v>
      </c>
      <c r="E20" s="99" t="s">
        <v>52</v>
      </c>
      <c r="F20" s="99">
        <v>0.718104</v>
      </c>
      <c r="G20" s="93" t="s">
        <v>226</v>
      </c>
      <c r="H20" s="99">
        <v>0.0251145</v>
      </c>
      <c r="I20" s="99">
        <v>0.00445367</v>
      </c>
      <c r="J20" s="99">
        <v>1.2e-8</v>
      </c>
      <c r="K20" s="99">
        <v>-0.0112495</v>
      </c>
      <c r="L20" s="99">
        <v>0.019772</v>
      </c>
      <c r="M20" s="99">
        <v>0.572582</v>
      </c>
      <c r="N20" s="78">
        <f t="shared" si="0"/>
        <v>31.7989664089426</v>
      </c>
      <c r="O20" s="79">
        <f t="shared" si="1"/>
        <v>0.000255361445200089</v>
      </c>
    </row>
    <row r="21" ht="14.4" spans="1:15">
      <c r="A21" s="99" t="s">
        <v>91</v>
      </c>
      <c r="B21" s="99" t="s">
        <v>166</v>
      </c>
      <c r="C21" s="95">
        <v>96728169</v>
      </c>
      <c r="D21" s="99" t="s">
        <v>49</v>
      </c>
      <c r="E21" s="99" t="s">
        <v>48</v>
      </c>
      <c r="F21" s="99">
        <v>0.201728</v>
      </c>
      <c r="G21" s="93" t="s">
        <v>92</v>
      </c>
      <c r="H21" s="99">
        <v>0.0322985</v>
      </c>
      <c r="I21" s="99">
        <v>0.00498857</v>
      </c>
      <c r="J21" s="99">
        <v>5.60015e-11</v>
      </c>
      <c r="K21" s="99">
        <v>-0.00373798</v>
      </c>
      <c r="L21" s="99">
        <v>0.022172</v>
      </c>
      <c r="M21" s="99">
        <v>0.869496</v>
      </c>
      <c r="N21" s="78">
        <f t="shared" si="0"/>
        <v>41.9191594259197</v>
      </c>
      <c r="O21" s="79">
        <f t="shared" si="1"/>
        <v>0.000335978728021001</v>
      </c>
    </row>
    <row r="22" ht="14.4" spans="1:15">
      <c r="A22" s="99" t="s">
        <v>95</v>
      </c>
      <c r="B22" s="99" t="s">
        <v>166</v>
      </c>
      <c r="C22" s="99" t="s">
        <v>168</v>
      </c>
      <c r="D22" s="99" t="s">
        <v>52</v>
      </c>
      <c r="E22" s="99" t="s">
        <v>53</v>
      </c>
      <c r="F22" s="99">
        <v>0.504205</v>
      </c>
      <c r="G22" s="93" t="s">
        <v>96</v>
      </c>
      <c r="H22" s="99">
        <v>0.0356515</v>
      </c>
      <c r="I22" s="99">
        <v>0.00399079</v>
      </c>
      <c r="J22" s="99">
        <v>4.79954e-21</v>
      </c>
      <c r="K22" s="99">
        <v>-0.00512186</v>
      </c>
      <c r="L22" s="99">
        <v>0.017917</v>
      </c>
      <c r="M22" s="99">
        <v>0.777743</v>
      </c>
      <c r="N22" s="78">
        <f t="shared" si="0"/>
        <v>79.8064262643045</v>
      </c>
      <c r="O22" s="79">
        <f t="shared" si="1"/>
        <v>0.000635469777375899</v>
      </c>
    </row>
    <row r="23" ht="14.4" spans="1:15">
      <c r="A23" s="99" t="s">
        <v>97</v>
      </c>
      <c r="B23" s="99" t="s">
        <v>169</v>
      </c>
      <c r="C23" s="99" t="s">
        <v>170</v>
      </c>
      <c r="D23" s="99" t="s">
        <v>49</v>
      </c>
      <c r="E23" s="99" t="s">
        <v>52</v>
      </c>
      <c r="F23" s="99">
        <v>0.18582</v>
      </c>
      <c r="G23" s="93" t="s">
        <v>98</v>
      </c>
      <c r="H23" s="99">
        <v>-0.0437768</v>
      </c>
      <c r="I23" s="99">
        <v>0.00516019</v>
      </c>
      <c r="J23" s="99">
        <v>3.80014e-18</v>
      </c>
      <c r="K23" s="99">
        <v>-0.0452662</v>
      </c>
      <c r="L23" s="99">
        <v>0.025552</v>
      </c>
      <c r="M23" s="99">
        <v>0.0992727</v>
      </c>
      <c r="N23" s="78">
        <f t="shared" si="0"/>
        <v>71.9708511807004</v>
      </c>
      <c r="O23" s="79">
        <f t="shared" si="1"/>
        <v>0.000579870353995586</v>
      </c>
    </row>
    <row r="24" ht="14.4" spans="1:15">
      <c r="A24" s="99" t="s">
        <v>99</v>
      </c>
      <c r="B24" s="99" t="s">
        <v>169</v>
      </c>
      <c r="C24" s="99" t="s">
        <v>171</v>
      </c>
      <c r="D24" s="99" t="s">
        <v>52</v>
      </c>
      <c r="E24" s="99" t="s">
        <v>49</v>
      </c>
      <c r="F24" s="99">
        <v>0.010467</v>
      </c>
      <c r="G24" s="93" t="s">
        <v>100</v>
      </c>
      <c r="H24" s="99">
        <v>-0.151409</v>
      </c>
      <c r="I24" s="99">
        <v>0.0200643</v>
      </c>
      <c r="J24" s="99">
        <v>6.59933e-14</v>
      </c>
      <c r="K24" s="99">
        <v>-0.0471535</v>
      </c>
      <c r="L24" s="99">
        <v>0.084407</v>
      </c>
      <c r="M24" s="99">
        <v>0.627531</v>
      </c>
      <c r="N24" s="78">
        <f t="shared" si="0"/>
        <v>56.9449684593001</v>
      </c>
      <c r="O24" s="79">
        <f t="shared" si="1"/>
        <v>0.000474882192251828</v>
      </c>
    </row>
    <row r="25" ht="14.4" spans="1:15">
      <c r="A25" s="99" t="s">
        <v>227</v>
      </c>
      <c r="B25" s="99" t="s">
        <v>169</v>
      </c>
      <c r="C25" s="99" t="s">
        <v>228</v>
      </c>
      <c r="D25" s="99" t="s">
        <v>53</v>
      </c>
      <c r="E25" s="99" t="s">
        <v>52</v>
      </c>
      <c r="F25" s="99">
        <v>0.042103</v>
      </c>
      <c r="G25" s="93" t="s">
        <v>229</v>
      </c>
      <c r="H25" s="99">
        <v>-0.0544364</v>
      </c>
      <c r="I25" s="99">
        <v>0.00998382</v>
      </c>
      <c r="J25" s="99">
        <v>4.79999e-8</v>
      </c>
      <c r="K25" s="99">
        <v>0.00939869</v>
      </c>
      <c r="L25" s="99">
        <v>0.044927</v>
      </c>
      <c r="M25" s="99">
        <v>0.840044</v>
      </c>
      <c r="N25" s="78">
        <f t="shared" si="0"/>
        <v>29.7293427736556</v>
      </c>
      <c r="O25" s="79">
        <f t="shared" si="1"/>
        <v>0.00023902352347858</v>
      </c>
    </row>
    <row r="26" ht="14.4" spans="1:15">
      <c r="A26" s="99" t="s">
        <v>172</v>
      </c>
      <c r="B26" s="99" t="s">
        <v>169</v>
      </c>
      <c r="C26" s="99" t="s">
        <v>173</v>
      </c>
      <c r="D26" s="99" t="s">
        <v>53</v>
      </c>
      <c r="E26" s="99" t="s">
        <v>48</v>
      </c>
      <c r="F26" s="99">
        <v>0.347013</v>
      </c>
      <c r="G26" s="93" t="s">
        <v>174</v>
      </c>
      <c r="H26" s="99">
        <v>-0.289714</v>
      </c>
      <c r="I26" s="99">
        <v>0.00417057</v>
      </c>
      <c r="J26" s="99">
        <v>1e-200</v>
      </c>
      <c r="K26" s="99">
        <v>-0.061282</v>
      </c>
      <c r="L26" s="99">
        <v>0.017964</v>
      </c>
      <c r="M26" s="99">
        <v>0.00165101</v>
      </c>
      <c r="N26" s="78">
        <f t="shared" si="0"/>
        <v>4825.56461070727</v>
      </c>
      <c r="O26" s="79">
        <f t="shared" si="1"/>
        <v>0.0380381371904546</v>
      </c>
    </row>
    <row r="27" ht="14.4" spans="1:15">
      <c r="A27" s="99" t="s">
        <v>230</v>
      </c>
      <c r="B27" s="99" t="s">
        <v>169</v>
      </c>
      <c r="C27" s="99" t="s">
        <v>231</v>
      </c>
      <c r="D27" s="99" t="s">
        <v>48</v>
      </c>
      <c r="E27" s="99" t="s">
        <v>53</v>
      </c>
      <c r="F27" s="99">
        <v>0.708543</v>
      </c>
      <c r="G27" s="93" t="s">
        <v>232</v>
      </c>
      <c r="H27" s="99">
        <v>-0.0295479</v>
      </c>
      <c r="I27" s="99">
        <v>0.004399</v>
      </c>
      <c r="J27" s="99">
        <v>2.70023e-12</v>
      </c>
      <c r="K27" s="99">
        <v>-0.0023652</v>
      </c>
      <c r="L27" s="99">
        <v>0.020172</v>
      </c>
      <c r="M27" s="99">
        <v>0.908287</v>
      </c>
      <c r="N27" s="78">
        <f t="shared" si="0"/>
        <v>45.1175301424444</v>
      </c>
      <c r="O27" s="79">
        <f t="shared" si="1"/>
        <v>0.000360598519176195</v>
      </c>
    </row>
    <row r="28" ht="14.4" spans="1:15">
      <c r="A28" s="99" t="s">
        <v>103</v>
      </c>
      <c r="B28" s="99" t="s">
        <v>169</v>
      </c>
      <c r="C28" s="99" t="s">
        <v>176</v>
      </c>
      <c r="D28" s="99" t="s">
        <v>49</v>
      </c>
      <c r="E28" s="99" t="s">
        <v>52</v>
      </c>
      <c r="F28" s="99">
        <v>0.159762</v>
      </c>
      <c r="G28" s="93" t="s">
        <v>104</v>
      </c>
      <c r="H28" s="99">
        <v>-0.0554488</v>
      </c>
      <c r="I28" s="99">
        <v>0.00544834</v>
      </c>
      <c r="J28" s="99">
        <v>8.10028e-25</v>
      </c>
      <c r="K28" s="99">
        <v>0.0236638</v>
      </c>
      <c r="L28" s="99">
        <v>0.024042</v>
      </c>
      <c r="M28" s="99">
        <v>0.324878</v>
      </c>
      <c r="N28" s="78">
        <f t="shared" si="0"/>
        <v>103.575228556977</v>
      </c>
      <c r="O28" s="79">
        <f t="shared" si="1"/>
        <v>0.00082544873554092</v>
      </c>
    </row>
    <row r="29" ht="14.4" spans="1:15">
      <c r="A29" s="99" t="s">
        <v>233</v>
      </c>
      <c r="B29" s="99" t="s">
        <v>169</v>
      </c>
      <c r="C29" s="95">
        <v>126234820</v>
      </c>
      <c r="D29" s="99" t="s">
        <v>49</v>
      </c>
      <c r="E29" s="99" t="s">
        <v>53</v>
      </c>
      <c r="F29" s="99">
        <v>0.133357</v>
      </c>
      <c r="G29" s="93" t="s">
        <v>234</v>
      </c>
      <c r="H29" s="99">
        <v>0.0379626</v>
      </c>
      <c r="I29" s="99">
        <v>0.00587915</v>
      </c>
      <c r="J29" s="99">
        <v>4.39997e-10</v>
      </c>
      <c r="K29" s="99">
        <v>-0.0384321</v>
      </c>
      <c r="L29" s="99">
        <v>0.024447</v>
      </c>
      <c r="M29" s="99">
        <v>0.14025</v>
      </c>
      <c r="N29" s="78">
        <f t="shared" si="0"/>
        <v>41.6948884359598</v>
      </c>
      <c r="O29" s="79">
        <f t="shared" si="1"/>
        <v>0.000333117880106916</v>
      </c>
    </row>
    <row r="30" ht="14.4" spans="1:15">
      <c r="A30" s="99" t="s">
        <v>235</v>
      </c>
      <c r="B30" s="99" t="s">
        <v>180</v>
      </c>
      <c r="C30" s="99" t="s">
        <v>236</v>
      </c>
      <c r="D30" s="99" t="s">
        <v>52</v>
      </c>
      <c r="E30" s="99" t="s">
        <v>49</v>
      </c>
      <c r="F30" s="99">
        <v>0.701938</v>
      </c>
      <c r="G30" s="93" t="s">
        <v>115</v>
      </c>
      <c r="H30" s="99">
        <v>-0.0608884</v>
      </c>
      <c r="I30" s="99">
        <v>0.00439066</v>
      </c>
      <c r="J30" s="99">
        <v>7.50067e-45</v>
      </c>
      <c r="K30" s="99">
        <v>-0.00817152</v>
      </c>
      <c r="L30" s="99">
        <v>0.020319</v>
      </c>
      <c r="M30" s="99">
        <v>0.691099</v>
      </c>
      <c r="N30" s="78">
        <f t="shared" si="0"/>
        <v>192.313383242878</v>
      </c>
      <c r="O30" s="79">
        <f t="shared" si="1"/>
        <v>0.00155133104940026</v>
      </c>
    </row>
    <row r="31" ht="14.4" spans="1:15">
      <c r="A31" s="99" t="s">
        <v>109</v>
      </c>
      <c r="B31" s="99" t="s">
        <v>180</v>
      </c>
      <c r="C31" s="99" t="s">
        <v>181</v>
      </c>
      <c r="D31" s="99" t="s">
        <v>49</v>
      </c>
      <c r="E31" s="99" t="s">
        <v>52</v>
      </c>
      <c r="F31" s="99">
        <v>0.025918</v>
      </c>
      <c r="G31" s="93" t="s">
        <v>110</v>
      </c>
      <c r="H31" s="99">
        <v>0.0709705</v>
      </c>
      <c r="I31" s="99">
        <v>0.0125759</v>
      </c>
      <c r="J31" s="99">
        <v>8.79995e-9</v>
      </c>
      <c r="K31" s="99">
        <v>-0.10023</v>
      </c>
      <c r="L31" s="99">
        <v>0.047133</v>
      </c>
      <c r="M31" s="99">
        <v>0.0682025</v>
      </c>
      <c r="N31" s="78">
        <f t="shared" si="0"/>
        <v>31.8476637437217</v>
      </c>
      <c r="O31" s="79">
        <f t="shared" si="1"/>
        <v>0.000254321296654284</v>
      </c>
    </row>
    <row r="32" ht="14.4" spans="1:15">
      <c r="A32" s="99" t="s">
        <v>237</v>
      </c>
      <c r="B32" s="99" t="s">
        <v>180</v>
      </c>
      <c r="C32" s="99" t="s">
        <v>238</v>
      </c>
      <c r="D32" s="99" t="s">
        <v>49</v>
      </c>
      <c r="E32" s="99" t="s">
        <v>52</v>
      </c>
      <c r="F32" s="99">
        <v>0.219684</v>
      </c>
      <c r="G32" s="93" t="s">
        <v>112</v>
      </c>
      <c r="H32" s="99">
        <v>-0.0501722</v>
      </c>
      <c r="I32" s="99">
        <v>0.00484722</v>
      </c>
      <c r="J32" s="99">
        <v>2.49977e-26</v>
      </c>
      <c r="K32" s="99">
        <v>-0.0271205</v>
      </c>
      <c r="L32" s="99">
        <v>0.021094</v>
      </c>
      <c r="M32" s="99">
        <v>0.220728</v>
      </c>
      <c r="N32" s="78">
        <f t="shared" si="0"/>
        <v>107.137331921881</v>
      </c>
      <c r="O32" s="79">
        <f t="shared" si="1"/>
        <v>0.000863028673132592</v>
      </c>
    </row>
    <row r="33" ht="14.4" spans="1:15">
      <c r="A33" s="99" t="s">
        <v>239</v>
      </c>
      <c r="B33" s="99" t="s">
        <v>180</v>
      </c>
      <c r="C33" s="99" t="s">
        <v>240</v>
      </c>
      <c r="D33" s="99" t="s">
        <v>49</v>
      </c>
      <c r="E33" s="99" t="s">
        <v>52</v>
      </c>
      <c r="F33" s="99">
        <v>0.356068</v>
      </c>
      <c r="G33" s="93" t="s">
        <v>112</v>
      </c>
      <c r="H33" s="99">
        <v>0.115166</v>
      </c>
      <c r="I33" s="99">
        <v>0.00417215</v>
      </c>
      <c r="J33" s="99">
        <v>5.39511e-172</v>
      </c>
      <c r="K33" s="99">
        <v>0.00591447</v>
      </c>
      <c r="L33" s="99">
        <v>0.018902</v>
      </c>
      <c r="M33" s="99">
        <v>0.757384</v>
      </c>
      <c r="N33" s="78">
        <f t="shared" si="0"/>
        <v>761.953972774697</v>
      </c>
      <c r="O33" s="79">
        <f t="shared" si="1"/>
        <v>0.00608207140489298</v>
      </c>
    </row>
    <row r="34" ht="14.4" spans="1:15">
      <c r="A34" s="99" t="s">
        <v>241</v>
      </c>
      <c r="B34" s="99" t="s">
        <v>185</v>
      </c>
      <c r="C34" s="99" t="s">
        <v>242</v>
      </c>
      <c r="D34" s="99" t="s">
        <v>48</v>
      </c>
      <c r="E34" s="99" t="s">
        <v>49</v>
      </c>
      <c r="F34" s="99">
        <v>0.324455</v>
      </c>
      <c r="G34" s="93" t="s">
        <v>243</v>
      </c>
      <c r="H34" s="99">
        <v>0.039214</v>
      </c>
      <c r="I34" s="99">
        <v>0.00426253</v>
      </c>
      <c r="J34" s="99">
        <v>1.9002e-21</v>
      </c>
      <c r="K34" s="99">
        <v>-7.7003e-5</v>
      </c>
      <c r="L34" s="99">
        <v>0.0191</v>
      </c>
      <c r="M34" s="99">
        <v>0.996846</v>
      </c>
      <c r="N34" s="78">
        <f t="shared" si="0"/>
        <v>84.6344919993464</v>
      </c>
      <c r="O34" s="79">
        <f t="shared" si="1"/>
        <v>0.000674094897532688</v>
      </c>
    </row>
    <row r="35" ht="14.4" spans="1:15">
      <c r="A35" s="99" t="s">
        <v>244</v>
      </c>
      <c r="B35" s="99" t="s">
        <v>185</v>
      </c>
      <c r="C35" s="99" t="s">
        <v>245</v>
      </c>
      <c r="D35" s="99" t="s">
        <v>52</v>
      </c>
      <c r="E35" s="99" t="s">
        <v>48</v>
      </c>
      <c r="F35" s="99">
        <v>0.033926</v>
      </c>
      <c r="G35" s="93" t="s">
        <v>246</v>
      </c>
      <c r="H35" s="99">
        <v>-0.0690353</v>
      </c>
      <c r="I35" s="99">
        <v>0.0110618</v>
      </c>
      <c r="J35" s="99">
        <v>1.29999e-10</v>
      </c>
      <c r="K35" s="99">
        <v>-0.00446294</v>
      </c>
      <c r="L35" s="99">
        <v>0.049924</v>
      </c>
      <c r="M35" s="99">
        <v>0.932594</v>
      </c>
      <c r="N35" s="78">
        <f t="shared" si="0"/>
        <v>38.9485082689816</v>
      </c>
      <c r="O35" s="79">
        <f t="shared" si="1"/>
        <v>0.000312403204771212</v>
      </c>
    </row>
    <row r="36" ht="14.4" spans="1:15">
      <c r="A36" s="99" t="s">
        <v>118</v>
      </c>
      <c r="B36" s="99" t="s">
        <v>185</v>
      </c>
      <c r="C36" s="99" t="s">
        <v>187</v>
      </c>
      <c r="D36" s="99" t="s">
        <v>48</v>
      </c>
      <c r="E36" s="99" t="s">
        <v>52</v>
      </c>
      <c r="F36" s="99">
        <v>0.29597</v>
      </c>
      <c r="G36" s="93" t="s">
        <v>119</v>
      </c>
      <c r="H36" s="99">
        <v>-0.0778309</v>
      </c>
      <c r="I36" s="99">
        <v>0.00438005</v>
      </c>
      <c r="J36" s="99">
        <v>5.60015e-71</v>
      </c>
      <c r="K36" s="99">
        <v>-0.0098544</v>
      </c>
      <c r="L36" s="99">
        <v>0.019508</v>
      </c>
      <c r="M36" s="99">
        <v>0.623817</v>
      </c>
      <c r="N36" s="78">
        <f t="shared" si="0"/>
        <v>315.751897098147</v>
      </c>
      <c r="O36" s="79">
        <f t="shared" si="1"/>
        <v>0.00252448595411781</v>
      </c>
    </row>
    <row r="37" ht="14.4" spans="1:15">
      <c r="A37" s="99" t="s">
        <v>120</v>
      </c>
      <c r="B37" s="99" t="s">
        <v>188</v>
      </c>
      <c r="C37" s="99" t="s">
        <v>189</v>
      </c>
      <c r="D37" s="99" t="s">
        <v>53</v>
      </c>
      <c r="E37" s="99" t="s">
        <v>48</v>
      </c>
      <c r="F37" s="99">
        <v>0.013239</v>
      </c>
      <c r="G37" s="93" t="s">
        <v>121</v>
      </c>
      <c r="H37" s="99">
        <v>0.141863</v>
      </c>
      <c r="I37" s="99">
        <v>0.0174352</v>
      </c>
      <c r="J37" s="99">
        <v>2.49977e-17</v>
      </c>
      <c r="K37" s="99">
        <v>0.0703121</v>
      </c>
      <c r="L37" s="99">
        <v>0.084876</v>
      </c>
      <c r="M37" s="99">
        <v>0.413405</v>
      </c>
      <c r="N37" s="78">
        <f t="shared" si="0"/>
        <v>66.2040277899321</v>
      </c>
      <c r="O37" s="79">
        <f t="shared" si="1"/>
        <v>0.000525817981492118</v>
      </c>
    </row>
    <row r="38" customFormat="1" ht="14.4" spans="1:15">
      <c r="A38" s="95" t="s">
        <v>122</v>
      </c>
      <c r="B38" s="95" t="s">
        <v>188</v>
      </c>
      <c r="C38" s="95" t="s">
        <v>190</v>
      </c>
      <c r="D38" s="95" t="s">
        <v>52</v>
      </c>
      <c r="E38" s="95" t="s">
        <v>49</v>
      </c>
      <c r="F38" s="95">
        <v>0.818434</v>
      </c>
      <c r="G38" s="95" t="s">
        <v>123</v>
      </c>
      <c r="H38" s="95">
        <v>0.0504128</v>
      </c>
      <c r="I38" s="95">
        <v>0.00518236</v>
      </c>
      <c r="J38" s="95">
        <v>5.79963e-23</v>
      </c>
      <c r="K38" s="95">
        <v>0.0553341</v>
      </c>
      <c r="L38" s="95">
        <v>0.034703</v>
      </c>
      <c r="M38" s="95">
        <v>0.14599</v>
      </c>
      <c r="N38" s="78">
        <f t="shared" si="0"/>
        <v>94.6294861327151</v>
      </c>
      <c r="O38" s="79">
        <f t="shared" si="1"/>
        <v>0.000755317980636764</v>
      </c>
    </row>
    <row r="39" ht="14.4" spans="1:15">
      <c r="A39" s="99" t="s">
        <v>247</v>
      </c>
      <c r="B39" s="99" t="s">
        <v>191</v>
      </c>
      <c r="C39" s="99" t="s">
        <v>248</v>
      </c>
      <c r="D39" s="99" t="s">
        <v>52</v>
      </c>
      <c r="E39" s="99" t="s">
        <v>49</v>
      </c>
      <c r="F39" s="99">
        <v>0.035183</v>
      </c>
      <c r="G39" s="93" t="s">
        <v>249</v>
      </c>
      <c r="H39" s="99">
        <v>-0.060337</v>
      </c>
      <c r="I39" s="99">
        <v>0.0108352</v>
      </c>
      <c r="J39" s="99">
        <v>3.69999e-8</v>
      </c>
      <c r="K39" s="99">
        <v>-0.0209785</v>
      </c>
      <c r="L39" s="99">
        <v>0.039545</v>
      </c>
      <c r="M39" s="99">
        <v>0.618058</v>
      </c>
      <c r="N39" s="78">
        <f t="shared" si="0"/>
        <v>31.0094141744713</v>
      </c>
      <c r="O39" s="79">
        <f t="shared" si="1"/>
        <v>0.000247158321372769</v>
      </c>
    </row>
    <row r="40" ht="14.4" spans="1:15">
      <c r="A40" s="99" t="s">
        <v>126</v>
      </c>
      <c r="B40" s="99" t="s">
        <v>191</v>
      </c>
      <c r="C40" s="99" t="s">
        <v>193</v>
      </c>
      <c r="D40" s="99" t="s">
        <v>52</v>
      </c>
      <c r="E40" s="99" t="s">
        <v>49</v>
      </c>
      <c r="F40" s="99">
        <v>0.074383</v>
      </c>
      <c r="G40" s="93" t="s">
        <v>127</v>
      </c>
      <c r="H40" s="99">
        <v>-0.118879</v>
      </c>
      <c r="I40" s="99">
        <v>0.00761408</v>
      </c>
      <c r="J40" s="99">
        <v>1.39991e-57</v>
      </c>
      <c r="K40" s="99">
        <v>-0.0375139</v>
      </c>
      <c r="L40" s="99">
        <v>0.032876</v>
      </c>
      <c r="M40" s="99">
        <v>0.288275</v>
      </c>
      <c r="N40" s="78">
        <f t="shared" si="0"/>
        <v>243.767282139189</v>
      </c>
      <c r="O40" s="79">
        <f t="shared" si="1"/>
        <v>0.00194601101694516</v>
      </c>
    </row>
    <row r="41" ht="14.4" spans="1:15">
      <c r="A41" s="99" t="s">
        <v>250</v>
      </c>
      <c r="B41" s="99" t="s">
        <v>191</v>
      </c>
      <c r="C41" s="99" t="s">
        <v>251</v>
      </c>
      <c r="D41" s="99" t="s">
        <v>48</v>
      </c>
      <c r="E41" s="99" t="s">
        <v>53</v>
      </c>
      <c r="F41" s="99">
        <v>0.304282</v>
      </c>
      <c r="G41" s="93" t="s">
        <v>125</v>
      </c>
      <c r="H41" s="99">
        <v>0.0291154</v>
      </c>
      <c r="I41" s="99">
        <v>0.00455374</v>
      </c>
      <c r="J41" s="99">
        <v>3.59998e-10</v>
      </c>
      <c r="K41" s="99">
        <v>0.00323377</v>
      </c>
      <c r="L41" s="99">
        <v>0.021536</v>
      </c>
      <c r="M41" s="99">
        <v>0.88276</v>
      </c>
      <c r="N41" s="78">
        <f t="shared" si="0"/>
        <v>40.8798281019054</v>
      </c>
      <c r="O41" s="79">
        <f t="shared" si="1"/>
        <v>0.000358909554366003</v>
      </c>
    </row>
    <row r="42" ht="14.4" spans="1:15">
      <c r="A42" s="99" t="s">
        <v>252</v>
      </c>
      <c r="B42" s="99" t="s">
        <v>191</v>
      </c>
      <c r="C42" s="99" t="s">
        <v>253</v>
      </c>
      <c r="D42" s="99" t="s">
        <v>52</v>
      </c>
      <c r="E42" s="99" t="s">
        <v>49</v>
      </c>
      <c r="F42" s="99">
        <v>0.080653</v>
      </c>
      <c r="G42" s="93" t="s">
        <v>254</v>
      </c>
      <c r="H42" s="99">
        <v>-0.0767973</v>
      </c>
      <c r="I42" s="99">
        <v>0.00736218</v>
      </c>
      <c r="J42" s="99">
        <v>5.40008e-26</v>
      </c>
      <c r="K42" s="99">
        <v>0.0466593</v>
      </c>
      <c r="L42" s="99">
        <v>0.03598</v>
      </c>
      <c r="M42" s="99">
        <v>0.189326</v>
      </c>
      <c r="N42" s="78">
        <f t="shared" si="0"/>
        <v>108.812563108165</v>
      </c>
      <c r="O42" s="79">
        <f t="shared" si="1"/>
        <v>0.000874625002770691</v>
      </c>
    </row>
  </sheetData>
  <mergeCells count="12">
    <mergeCell ref="H3:J3"/>
    <mergeCell ref="K3:M3"/>
    <mergeCell ref="A3:A4"/>
    <mergeCell ref="B3:B4"/>
    <mergeCell ref="C3:C4"/>
    <mergeCell ref="D3:D4"/>
    <mergeCell ref="E3:E4"/>
    <mergeCell ref="F3:F4"/>
    <mergeCell ref="G3:G4"/>
    <mergeCell ref="N3:N4"/>
    <mergeCell ref="O3:O4"/>
    <mergeCell ref="A1:O2"/>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3"/>
  <sheetViews>
    <sheetView topLeftCell="A19" workbookViewId="0">
      <selection activeCell="K21" sqref="K21"/>
    </sheetView>
  </sheetViews>
  <sheetFormatPr defaultColWidth="9" defaultRowHeight="17" customHeight="1"/>
  <cols>
    <col min="1" max="1" width="16.6759259259259" customWidth="1"/>
    <col min="2" max="2" width="7.23148148148148" customWidth="1"/>
    <col min="3" max="3" width="15.0092592592593" customWidth="1"/>
    <col min="4" max="5" width="6.50925925925926" customWidth="1"/>
    <col min="6" max="6" width="13.1574074074074" customWidth="1"/>
    <col min="7" max="7" width="13.5925925925926" style="97" customWidth="1"/>
    <col min="8" max="8" width="12.9351851851852" customWidth="1"/>
    <col min="9" max="9" width="13.8425925925926" customWidth="1"/>
    <col min="10" max="10" width="10.1851851851852" customWidth="1"/>
    <col min="11" max="11" width="13.5925925925926" customWidth="1"/>
    <col min="12" max="12" width="11.1018518518519" customWidth="1"/>
    <col min="13" max="13" width="8.96296296296296" customWidth="1"/>
    <col min="14" max="14" width="12.537037037037" customWidth="1"/>
    <col min="15" max="15" width="18.5740740740741" customWidth="1"/>
    <col min="16" max="16" width="17.6111111111111" customWidth="1"/>
  </cols>
  <sheetData>
    <row r="1" customHeight="1" spans="1:15">
      <c r="A1" s="88" t="s">
        <v>255</v>
      </c>
      <c r="B1" s="88"/>
      <c r="C1" s="88"/>
      <c r="D1" s="88"/>
      <c r="E1" s="88"/>
      <c r="F1" s="88"/>
      <c r="G1" s="88"/>
      <c r="H1" s="88"/>
      <c r="I1" s="88"/>
      <c r="J1" s="88"/>
      <c r="K1" s="88"/>
      <c r="L1" s="88"/>
      <c r="M1" s="88"/>
      <c r="N1" s="88"/>
      <c r="O1" s="88"/>
    </row>
    <row r="2" customHeight="1" spans="1:15">
      <c r="A2" s="88"/>
      <c r="B2" s="88"/>
      <c r="C2" s="88"/>
      <c r="D2" s="88"/>
      <c r="E2" s="88"/>
      <c r="F2" s="88"/>
      <c r="G2" s="88"/>
      <c r="H2" s="88"/>
      <c r="I2" s="88"/>
      <c r="J2" s="88"/>
      <c r="K2" s="88"/>
      <c r="L2" s="88"/>
      <c r="M2" s="88"/>
      <c r="N2" s="88"/>
      <c r="O2" s="88"/>
    </row>
    <row r="3" ht="36" customHeight="1" spans="1:15">
      <c r="A3" s="81" t="s">
        <v>31</v>
      </c>
      <c r="B3" s="81" t="s">
        <v>32</v>
      </c>
      <c r="C3" s="81" t="s">
        <v>33</v>
      </c>
      <c r="D3" s="81" t="s">
        <v>34</v>
      </c>
      <c r="E3" s="81" t="s">
        <v>35</v>
      </c>
      <c r="F3" s="82" t="s">
        <v>36</v>
      </c>
      <c r="G3" s="82" t="s">
        <v>37</v>
      </c>
      <c r="H3" s="83" t="s">
        <v>202</v>
      </c>
      <c r="I3" s="84"/>
      <c r="J3" s="85"/>
      <c r="K3" s="83" t="s">
        <v>136</v>
      </c>
      <c r="L3" s="84"/>
      <c r="M3" s="85"/>
      <c r="N3" s="86" t="s">
        <v>256</v>
      </c>
      <c r="O3" s="87" t="s">
        <v>41</v>
      </c>
    </row>
    <row r="4" customHeight="1" spans="1:15">
      <c r="A4" s="81"/>
      <c r="B4" s="81"/>
      <c r="C4" s="81"/>
      <c r="D4" s="81"/>
      <c r="E4" s="81"/>
      <c r="F4" s="82"/>
      <c r="G4" s="82"/>
      <c r="H4" s="81" t="s">
        <v>42</v>
      </c>
      <c r="I4" s="81" t="s">
        <v>43</v>
      </c>
      <c r="J4" s="86" t="s">
        <v>257</v>
      </c>
      <c r="K4" s="81" t="s">
        <v>45</v>
      </c>
      <c r="L4" s="81" t="s">
        <v>46</v>
      </c>
      <c r="M4" s="86" t="s">
        <v>257</v>
      </c>
      <c r="N4" s="81"/>
      <c r="O4" s="87"/>
    </row>
    <row r="5" ht="14.4" spans="1:15">
      <c r="A5" s="95" t="s">
        <v>204</v>
      </c>
      <c r="B5" s="95" t="s">
        <v>137</v>
      </c>
      <c r="C5" s="95" t="s">
        <v>205</v>
      </c>
      <c r="D5" s="95" t="s">
        <v>53</v>
      </c>
      <c r="E5" s="95" t="s">
        <v>52</v>
      </c>
      <c r="F5" s="95">
        <v>0.61149</v>
      </c>
      <c r="G5" s="93" t="s">
        <v>206</v>
      </c>
      <c r="H5" s="95">
        <v>0.0226284</v>
      </c>
      <c r="I5" s="95">
        <v>0.00409561</v>
      </c>
      <c r="J5" s="95">
        <v>3.40001e-8</v>
      </c>
      <c r="K5" s="95">
        <v>-0.0100097</v>
      </c>
      <c r="L5" s="95">
        <v>0.028577</v>
      </c>
      <c r="M5" s="95">
        <v>0.730935</v>
      </c>
      <c r="N5" s="78">
        <f t="shared" ref="N5:N43" si="0">(H5/I5)^2</f>
        <v>30.5260425185985</v>
      </c>
      <c r="O5" s="79">
        <f t="shared" ref="O5:O43" si="1">2*H5^2*F5*(1-F5)</f>
        <v>0.00024329279675993</v>
      </c>
    </row>
    <row r="6" ht="14.4" spans="1:15">
      <c r="A6" s="95" t="s">
        <v>51</v>
      </c>
      <c r="B6" s="95" t="s">
        <v>137</v>
      </c>
      <c r="C6" s="95" t="s">
        <v>139</v>
      </c>
      <c r="D6" s="95" t="s">
        <v>52</v>
      </c>
      <c r="E6" s="95" t="s">
        <v>53</v>
      </c>
      <c r="F6" s="95">
        <v>0.778033</v>
      </c>
      <c r="G6" s="93" t="s">
        <v>207</v>
      </c>
      <c r="H6" s="95">
        <v>0.043759</v>
      </c>
      <c r="I6" s="95">
        <v>0.00479643</v>
      </c>
      <c r="J6" s="95">
        <v>1.39991e-19</v>
      </c>
      <c r="K6" s="95">
        <v>0.0660714</v>
      </c>
      <c r="L6" s="95">
        <v>0.030618</v>
      </c>
      <c r="M6" s="95">
        <v>0.0506571</v>
      </c>
      <c r="N6" s="78">
        <f t="shared" si="0"/>
        <v>83.2335764465437</v>
      </c>
      <c r="O6" s="79">
        <f t="shared" si="1"/>
        <v>0.000661380221670876</v>
      </c>
    </row>
    <row r="7" ht="14.4" spans="1:15">
      <c r="A7" s="95" t="s">
        <v>208</v>
      </c>
      <c r="B7" s="95" t="s">
        <v>137</v>
      </c>
      <c r="C7" s="95" t="s">
        <v>209</v>
      </c>
      <c r="D7" s="95" t="s">
        <v>52</v>
      </c>
      <c r="E7" s="95" t="s">
        <v>53</v>
      </c>
      <c r="F7" s="95">
        <v>0.345963</v>
      </c>
      <c r="G7" s="93" t="s">
        <v>210</v>
      </c>
      <c r="H7" s="95">
        <v>-0.0378064</v>
      </c>
      <c r="I7" s="95">
        <v>0.00421104</v>
      </c>
      <c r="J7" s="95">
        <v>5.40008e-20</v>
      </c>
      <c r="K7" s="95">
        <v>0.0777617</v>
      </c>
      <c r="L7" s="95">
        <v>0.03265</v>
      </c>
      <c r="M7" s="95">
        <v>0.0125349</v>
      </c>
      <c r="N7" s="78">
        <f t="shared" si="0"/>
        <v>80.6031317965446</v>
      </c>
      <c r="O7" s="79">
        <f t="shared" si="1"/>
        <v>0.000646833669094922</v>
      </c>
    </row>
    <row r="8" ht="14.4" spans="1:15">
      <c r="A8" s="95" t="s">
        <v>61</v>
      </c>
      <c r="B8" s="95" t="s">
        <v>141</v>
      </c>
      <c r="C8" s="95" t="s">
        <v>144</v>
      </c>
      <c r="D8" s="95" t="s">
        <v>52</v>
      </c>
      <c r="E8" s="95" t="s">
        <v>49</v>
      </c>
      <c r="F8" s="95">
        <v>0.716465</v>
      </c>
      <c r="G8" s="93" t="s">
        <v>62</v>
      </c>
      <c r="H8" s="95">
        <v>-0.0294969</v>
      </c>
      <c r="I8" s="95">
        <v>0.00440594</v>
      </c>
      <c r="J8" s="95">
        <v>5.30029e-12</v>
      </c>
      <c r="K8" s="95">
        <v>-0.0105769</v>
      </c>
      <c r="L8" s="95">
        <v>0.031825</v>
      </c>
      <c r="M8" s="95">
        <v>0.744895</v>
      </c>
      <c r="N8" s="78">
        <f t="shared" si="0"/>
        <v>44.8203862064894</v>
      </c>
      <c r="O8" s="79">
        <f t="shared" si="1"/>
        <v>0.000353495918250593</v>
      </c>
    </row>
    <row r="9" ht="14.4" spans="1:15">
      <c r="A9" s="95" t="s">
        <v>63</v>
      </c>
      <c r="B9" s="95" t="s">
        <v>141</v>
      </c>
      <c r="C9" s="95" t="s">
        <v>145</v>
      </c>
      <c r="D9" s="95" t="s">
        <v>49</v>
      </c>
      <c r="E9" s="95" t="s">
        <v>52</v>
      </c>
      <c r="F9" s="95">
        <v>0.60401</v>
      </c>
      <c r="G9" s="93" t="s">
        <v>64</v>
      </c>
      <c r="H9" s="95">
        <v>-0.0466812</v>
      </c>
      <c r="I9" s="95">
        <v>0.00407928</v>
      </c>
      <c r="J9" s="95">
        <v>8.69961e-30</v>
      </c>
      <c r="K9" s="95">
        <v>-0.0106788</v>
      </c>
      <c r="L9" s="95">
        <v>0.02816</v>
      </c>
      <c r="M9" s="95">
        <v>0.709351</v>
      </c>
      <c r="N9" s="78">
        <f t="shared" si="0"/>
        <v>130.953464012969</v>
      </c>
      <c r="O9" s="79">
        <f t="shared" si="1"/>
        <v>0.00104241911502076</v>
      </c>
    </row>
    <row r="10" ht="14.4" spans="1:15">
      <c r="A10" s="95" t="s">
        <v>65</v>
      </c>
      <c r="B10" s="95" t="s">
        <v>141</v>
      </c>
      <c r="C10" s="95" t="s">
        <v>146</v>
      </c>
      <c r="D10" s="95" t="s">
        <v>52</v>
      </c>
      <c r="E10" s="95" t="s">
        <v>53</v>
      </c>
      <c r="F10" s="95">
        <v>0.449809</v>
      </c>
      <c r="G10" s="93" t="s">
        <v>66</v>
      </c>
      <c r="H10" s="95">
        <v>0.0223562</v>
      </c>
      <c r="I10" s="95">
        <v>0.00401299</v>
      </c>
      <c r="J10" s="95">
        <v>1.09999e-8</v>
      </c>
      <c r="K10" s="95">
        <v>0.0285787</v>
      </c>
      <c r="L10" s="95">
        <v>0.028868</v>
      </c>
      <c r="M10" s="95">
        <v>0.321952</v>
      </c>
      <c r="N10" s="78">
        <f t="shared" si="0"/>
        <v>31.0355765238348</v>
      </c>
      <c r="O10" s="79">
        <f t="shared" si="1"/>
        <v>0.000247381712013699</v>
      </c>
    </row>
    <row r="11" ht="14.4" spans="1:15">
      <c r="A11" s="95" t="s">
        <v>211</v>
      </c>
      <c r="B11" s="95" t="s">
        <v>141</v>
      </c>
      <c r="C11" s="95" t="s">
        <v>212</v>
      </c>
      <c r="D11" s="95" t="s">
        <v>48</v>
      </c>
      <c r="E11" s="95" t="s">
        <v>52</v>
      </c>
      <c r="F11" s="95">
        <v>0.136132</v>
      </c>
      <c r="G11" s="93" t="s">
        <v>213</v>
      </c>
      <c r="H11" s="95">
        <v>-0.0494743</v>
      </c>
      <c r="I11" s="95">
        <v>0.00586365</v>
      </c>
      <c r="J11" s="95">
        <v>6.79986e-18</v>
      </c>
      <c r="K11" s="95">
        <v>-0.0781551</v>
      </c>
      <c r="L11" s="95">
        <v>0.035894</v>
      </c>
      <c r="M11" s="95">
        <v>0.0528689</v>
      </c>
      <c r="N11" s="78">
        <f t="shared" si="0"/>
        <v>71.19069577014</v>
      </c>
      <c r="O11" s="79">
        <f t="shared" si="1"/>
        <v>0.000575700920649198</v>
      </c>
    </row>
    <row r="12" ht="14.4" spans="1:15">
      <c r="A12" s="95" t="s">
        <v>214</v>
      </c>
      <c r="B12" s="95" t="s">
        <v>148</v>
      </c>
      <c r="C12" s="95" t="s">
        <v>215</v>
      </c>
      <c r="D12" s="95" t="s">
        <v>52</v>
      </c>
      <c r="E12" s="95" t="s">
        <v>53</v>
      </c>
      <c r="F12" s="95">
        <v>0.707071</v>
      </c>
      <c r="G12" s="93" t="s">
        <v>70</v>
      </c>
      <c r="H12" s="95">
        <v>0.0258164</v>
      </c>
      <c r="I12" s="95">
        <v>0.00438088</v>
      </c>
      <c r="J12" s="95">
        <v>6.59994e-10</v>
      </c>
      <c r="K12" s="95">
        <v>0.0202701</v>
      </c>
      <c r="L12" s="95">
        <v>0.028763</v>
      </c>
      <c r="M12" s="95">
        <v>0.502533</v>
      </c>
      <c r="N12" s="78">
        <f t="shared" si="0"/>
        <v>34.7271104500682</v>
      </c>
      <c r="O12" s="79">
        <f t="shared" si="1"/>
        <v>0.00027608750550674</v>
      </c>
    </row>
    <row r="13" ht="14.4" spans="1:15">
      <c r="A13" s="95" t="s">
        <v>154</v>
      </c>
      <c r="B13" s="95" t="s">
        <v>151</v>
      </c>
      <c r="C13" s="95">
        <v>31311912</v>
      </c>
      <c r="D13" s="95" t="s">
        <v>52</v>
      </c>
      <c r="E13" s="95" t="s">
        <v>53</v>
      </c>
      <c r="F13" s="95">
        <v>0.161648</v>
      </c>
      <c r="G13" s="93" t="s">
        <v>155</v>
      </c>
      <c r="H13" s="95">
        <v>-0.0343828</v>
      </c>
      <c r="I13" s="95">
        <v>0.00541148</v>
      </c>
      <c r="J13" s="95">
        <v>5.60015e-11</v>
      </c>
      <c r="K13" s="95">
        <v>0.0799242</v>
      </c>
      <c r="L13" s="95">
        <v>0.048635</v>
      </c>
      <c r="M13" s="95">
        <v>0.0890266</v>
      </c>
      <c r="N13" s="78">
        <f t="shared" si="0"/>
        <v>40.369220785131</v>
      </c>
      <c r="O13" s="79">
        <f t="shared" si="1"/>
        <v>0.000320412328518414</v>
      </c>
    </row>
    <row r="14" ht="16" customHeight="1" spans="1:15">
      <c r="A14" s="95" t="s">
        <v>216</v>
      </c>
      <c r="B14" s="95" t="s">
        <v>151</v>
      </c>
      <c r="C14" s="95" t="s">
        <v>217</v>
      </c>
      <c r="D14" s="95" t="s">
        <v>52</v>
      </c>
      <c r="E14" s="95" t="s">
        <v>49</v>
      </c>
      <c r="F14" s="95">
        <v>0.599501</v>
      </c>
      <c r="G14" s="95" t="s">
        <v>218</v>
      </c>
      <c r="H14" s="95">
        <v>0.0229175</v>
      </c>
      <c r="I14" s="95">
        <v>0.00408792</v>
      </c>
      <c r="J14" s="95">
        <v>2.69998e-8</v>
      </c>
      <c r="K14" s="95">
        <v>-0.00482534</v>
      </c>
      <c r="L14" s="95">
        <v>0.028249</v>
      </c>
      <c r="M14" s="95">
        <v>0.867469</v>
      </c>
      <c r="N14" s="78">
        <f t="shared" si="0"/>
        <v>31.428937822917</v>
      </c>
      <c r="O14" s="79">
        <f t="shared" si="1"/>
        <v>0.000252206237719998</v>
      </c>
    </row>
    <row r="15" ht="14.4" spans="1:15">
      <c r="A15" s="95" t="s">
        <v>219</v>
      </c>
      <c r="B15" s="95" t="s">
        <v>156</v>
      </c>
      <c r="C15" s="95" t="s">
        <v>220</v>
      </c>
      <c r="D15" s="95" t="s">
        <v>52</v>
      </c>
      <c r="E15" s="95" t="s">
        <v>49</v>
      </c>
      <c r="F15" s="95">
        <v>0.522398</v>
      </c>
      <c r="G15" s="93" t="s">
        <v>221</v>
      </c>
      <c r="H15" s="95">
        <v>0.0230344</v>
      </c>
      <c r="I15" s="95">
        <v>0.00417365</v>
      </c>
      <c r="J15" s="95">
        <v>2.69998e-8</v>
      </c>
      <c r="K15" s="95">
        <v>0.0646836</v>
      </c>
      <c r="L15" s="95">
        <v>0.029087</v>
      </c>
      <c r="M15" s="95">
        <v>0.0433581</v>
      </c>
      <c r="N15" s="78">
        <f t="shared" si="0"/>
        <v>30.4594288362722</v>
      </c>
      <c r="O15" s="79">
        <f t="shared" si="1"/>
        <v>0.00026475943551876</v>
      </c>
    </row>
    <row r="16" ht="14.4" spans="1:15">
      <c r="A16" s="95" t="s">
        <v>81</v>
      </c>
      <c r="B16" s="95" t="s">
        <v>156</v>
      </c>
      <c r="C16" s="95" t="s">
        <v>159</v>
      </c>
      <c r="D16" s="95" t="s">
        <v>48</v>
      </c>
      <c r="E16" s="95" t="s">
        <v>53</v>
      </c>
      <c r="F16" s="95">
        <v>0.123622</v>
      </c>
      <c r="G16" s="93" t="s">
        <v>82</v>
      </c>
      <c r="H16" s="95">
        <v>-0.036835</v>
      </c>
      <c r="I16" s="95">
        <v>0.00610428</v>
      </c>
      <c r="J16" s="95">
        <v>7.29962e-11</v>
      </c>
      <c r="K16" s="95">
        <v>-0.0303798</v>
      </c>
      <c r="L16" s="95">
        <v>0.045039</v>
      </c>
      <c r="M16" s="95">
        <v>0.532589</v>
      </c>
      <c r="N16" s="78">
        <f t="shared" si="0"/>
        <v>36.4126641844986</v>
      </c>
      <c r="O16" s="79">
        <f t="shared" si="1"/>
        <v>0.000293994073887636</v>
      </c>
    </row>
    <row r="17" ht="14.4" spans="1:15">
      <c r="A17" s="95" t="s">
        <v>83</v>
      </c>
      <c r="B17" s="95" t="s">
        <v>160</v>
      </c>
      <c r="C17" s="95" t="s">
        <v>161</v>
      </c>
      <c r="D17" s="95" t="s">
        <v>48</v>
      </c>
      <c r="E17" s="95" t="s">
        <v>53</v>
      </c>
      <c r="F17" s="95">
        <v>0.392346</v>
      </c>
      <c r="G17" s="93" t="s">
        <v>84</v>
      </c>
      <c r="H17" s="95">
        <v>-0.0490959</v>
      </c>
      <c r="I17" s="95">
        <v>0.00414568</v>
      </c>
      <c r="J17" s="95">
        <v>1.59993e-32</v>
      </c>
      <c r="K17" s="95">
        <v>-0.0179227</v>
      </c>
      <c r="L17" s="95">
        <v>0.028969</v>
      </c>
      <c r="M17" s="95">
        <v>0.555248</v>
      </c>
      <c r="N17" s="78">
        <f t="shared" si="0"/>
        <v>140.248717517645</v>
      </c>
      <c r="O17" s="79">
        <f t="shared" si="1"/>
        <v>0.00114933342593797</v>
      </c>
    </row>
    <row r="18" ht="14.4" spans="1:15">
      <c r="A18" s="95" t="s">
        <v>222</v>
      </c>
      <c r="B18" s="95" t="s">
        <v>160</v>
      </c>
      <c r="C18" s="95" t="s">
        <v>223</v>
      </c>
      <c r="D18" s="95" t="s">
        <v>49</v>
      </c>
      <c r="E18" s="95" t="s">
        <v>52</v>
      </c>
      <c r="F18" s="95">
        <v>0.100483</v>
      </c>
      <c r="G18" s="93" t="s">
        <v>86</v>
      </c>
      <c r="H18" s="95">
        <v>0.038745</v>
      </c>
      <c r="I18" s="95">
        <v>0.00662692</v>
      </c>
      <c r="J18" s="95">
        <v>3.79997e-9</v>
      </c>
      <c r="K18" s="95">
        <v>0.0248877</v>
      </c>
      <c r="L18" s="95">
        <v>0.044014</v>
      </c>
      <c r="M18" s="95">
        <v>0.578949</v>
      </c>
      <c r="N18" s="78">
        <f t="shared" si="0"/>
        <v>34.1828189522093</v>
      </c>
      <c r="O18" s="79">
        <f t="shared" si="1"/>
        <v>0.000271370912144079</v>
      </c>
    </row>
    <row r="19" ht="14.4" spans="1:15">
      <c r="A19" s="95" t="s">
        <v>87</v>
      </c>
      <c r="B19" s="95" t="s">
        <v>160</v>
      </c>
      <c r="C19" s="95" t="s">
        <v>163</v>
      </c>
      <c r="D19" s="95" t="s">
        <v>53</v>
      </c>
      <c r="E19" s="95" t="s">
        <v>48</v>
      </c>
      <c r="F19" s="95">
        <v>0.909151</v>
      </c>
      <c r="G19" s="93" t="s">
        <v>88</v>
      </c>
      <c r="H19" s="95">
        <v>0.0582737</v>
      </c>
      <c r="I19" s="95">
        <v>0.00694734</v>
      </c>
      <c r="J19" s="95">
        <v>1.29987e-17</v>
      </c>
      <c r="K19" s="95">
        <v>-0.0220374</v>
      </c>
      <c r="L19" s="95">
        <v>0.048698</v>
      </c>
      <c r="M19" s="95">
        <v>0.659468</v>
      </c>
      <c r="N19" s="78">
        <f t="shared" si="0"/>
        <v>70.3571243348955</v>
      </c>
      <c r="O19" s="79">
        <f t="shared" si="1"/>
        <v>0.000560959303728143</v>
      </c>
    </row>
    <row r="20" ht="14.4" spans="1:15">
      <c r="A20" s="95" t="s">
        <v>89</v>
      </c>
      <c r="B20" s="95" t="s">
        <v>164</v>
      </c>
      <c r="C20" s="95" t="s">
        <v>165</v>
      </c>
      <c r="D20" s="95" t="s">
        <v>53</v>
      </c>
      <c r="E20" s="95" t="s">
        <v>49</v>
      </c>
      <c r="F20" s="95">
        <v>0.123991</v>
      </c>
      <c r="G20" s="93" t="s">
        <v>90</v>
      </c>
      <c r="H20" s="95">
        <v>-0.0336067</v>
      </c>
      <c r="I20" s="95">
        <v>0.0060825</v>
      </c>
      <c r="J20" s="95">
        <v>4.79999e-8</v>
      </c>
      <c r="K20" s="95">
        <v>0.0941313</v>
      </c>
      <c r="L20" s="95">
        <v>0.044509</v>
      </c>
      <c r="M20" s="95">
        <v>0.0257632</v>
      </c>
      <c r="N20" s="78">
        <f t="shared" si="0"/>
        <v>30.5272373311953</v>
      </c>
      <c r="O20" s="79">
        <f t="shared" si="1"/>
        <v>0.000245346837691202</v>
      </c>
    </row>
    <row r="21" ht="14.4" spans="1:15">
      <c r="A21" s="95" t="s">
        <v>224</v>
      </c>
      <c r="B21" s="95" t="s">
        <v>166</v>
      </c>
      <c r="C21" s="95" t="s">
        <v>225</v>
      </c>
      <c r="D21" s="95" t="s">
        <v>49</v>
      </c>
      <c r="E21" s="95" t="s">
        <v>52</v>
      </c>
      <c r="F21" s="95">
        <v>0.718104</v>
      </c>
      <c r="G21" s="93" t="s">
        <v>226</v>
      </c>
      <c r="H21" s="95">
        <v>0.0251145</v>
      </c>
      <c r="I21" s="95">
        <v>0.00445367</v>
      </c>
      <c r="J21" s="95">
        <v>1.2e-8</v>
      </c>
      <c r="K21" s="95">
        <v>-0.0388033</v>
      </c>
      <c r="L21" s="95">
        <v>0.031126</v>
      </c>
      <c r="M21" s="95">
        <v>0.208524</v>
      </c>
      <c r="N21" s="78">
        <f t="shared" si="0"/>
        <v>31.7989664089426</v>
      </c>
      <c r="O21" s="79">
        <f t="shared" si="1"/>
        <v>0.000255361445200089</v>
      </c>
    </row>
    <row r="22" ht="14.4" spans="1:15">
      <c r="A22" s="95" t="s">
        <v>91</v>
      </c>
      <c r="B22" s="95" t="s">
        <v>166</v>
      </c>
      <c r="C22" s="95">
        <v>96728169</v>
      </c>
      <c r="D22" s="95" t="s">
        <v>49</v>
      </c>
      <c r="E22" s="95" t="s">
        <v>48</v>
      </c>
      <c r="F22" s="95">
        <v>0.201728</v>
      </c>
      <c r="G22" s="93" t="s">
        <v>92</v>
      </c>
      <c r="H22" s="95">
        <v>0.0322985</v>
      </c>
      <c r="I22" s="95">
        <v>0.00498857</v>
      </c>
      <c r="J22" s="95">
        <v>5.60015e-11</v>
      </c>
      <c r="K22" s="95">
        <v>0.0121884</v>
      </c>
      <c r="L22" s="95">
        <v>0.034164</v>
      </c>
      <c r="M22" s="95">
        <v>0.72705</v>
      </c>
      <c r="N22" s="78">
        <f t="shared" si="0"/>
        <v>41.9191594259197</v>
      </c>
      <c r="O22" s="79">
        <f t="shared" si="1"/>
        <v>0.000335978728021001</v>
      </c>
    </row>
    <row r="23" ht="14.4" spans="1:15">
      <c r="A23" s="95" t="s">
        <v>95</v>
      </c>
      <c r="B23" s="95" t="s">
        <v>166</v>
      </c>
      <c r="C23" s="95" t="s">
        <v>168</v>
      </c>
      <c r="D23" s="95" t="s">
        <v>52</v>
      </c>
      <c r="E23" s="95" t="s">
        <v>53</v>
      </c>
      <c r="F23" s="95">
        <v>0.504205</v>
      </c>
      <c r="G23" s="93" t="s">
        <v>96</v>
      </c>
      <c r="H23" s="95">
        <v>0.0356515</v>
      </c>
      <c r="I23" s="95">
        <v>0.00399079</v>
      </c>
      <c r="J23" s="95">
        <v>4.79954e-21</v>
      </c>
      <c r="K23" s="95">
        <v>0.0138464</v>
      </c>
      <c r="L23" s="95">
        <v>0.026728</v>
      </c>
      <c r="M23" s="95">
        <v>0.619045</v>
      </c>
      <c r="N23" s="78">
        <f t="shared" si="0"/>
        <v>79.8064262643045</v>
      </c>
      <c r="O23" s="79">
        <f t="shared" si="1"/>
        <v>0.000635469777375899</v>
      </c>
    </row>
    <row r="24" ht="14.4" spans="1:15">
      <c r="A24" s="95" t="s">
        <v>97</v>
      </c>
      <c r="B24" s="98" t="s">
        <v>169</v>
      </c>
      <c r="C24" s="95" t="s">
        <v>170</v>
      </c>
      <c r="D24" s="95" t="s">
        <v>49</v>
      </c>
      <c r="E24" s="95" t="s">
        <v>52</v>
      </c>
      <c r="F24" s="95">
        <v>0.18582</v>
      </c>
      <c r="G24" s="93" t="s">
        <v>98</v>
      </c>
      <c r="H24" s="95">
        <v>-0.0437768</v>
      </c>
      <c r="I24" s="95">
        <v>0.00516019</v>
      </c>
      <c r="J24" s="95">
        <v>3.80014e-18</v>
      </c>
      <c r="K24" s="95">
        <v>-0.102012</v>
      </c>
      <c r="L24" s="95">
        <v>0.036603</v>
      </c>
      <c r="M24" s="95">
        <v>0.015742</v>
      </c>
      <c r="N24" s="78">
        <f t="shared" si="0"/>
        <v>71.9708511807004</v>
      </c>
      <c r="O24" s="79">
        <f t="shared" si="1"/>
        <v>0.000579870353995586</v>
      </c>
    </row>
    <row r="25" ht="14.4" spans="1:15">
      <c r="A25" s="95" t="s">
        <v>99</v>
      </c>
      <c r="B25" s="98" t="s">
        <v>169</v>
      </c>
      <c r="C25" s="95" t="s">
        <v>171</v>
      </c>
      <c r="D25" s="95" t="s">
        <v>52</v>
      </c>
      <c r="E25" s="95" t="s">
        <v>49</v>
      </c>
      <c r="F25" s="95">
        <v>0.010467</v>
      </c>
      <c r="G25" s="93" t="s">
        <v>100</v>
      </c>
      <c r="H25" s="95">
        <v>-0.151409</v>
      </c>
      <c r="I25" s="95">
        <v>0.0200643</v>
      </c>
      <c r="J25" s="95">
        <v>6.59933e-14</v>
      </c>
      <c r="K25" s="95">
        <v>-0.204103</v>
      </c>
      <c r="L25" s="95">
        <v>0.106406</v>
      </c>
      <c r="M25" s="95">
        <v>0.175665</v>
      </c>
      <c r="N25" s="78">
        <f t="shared" si="0"/>
        <v>56.9449684593001</v>
      </c>
      <c r="O25" s="79">
        <f t="shared" si="1"/>
        <v>0.000474882192251828</v>
      </c>
    </row>
    <row r="26" ht="14.4" spans="1:15">
      <c r="A26" s="95" t="s">
        <v>227</v>
      </c>
      <c r="B26" s="98" t="s">
        <v>169</v>
      </c>
      <c r="C26" s="95" t="s">
        <v>228</v>
      </c>
      <c r="D26" s="95" t="s">
        <v>53</v>
      </c>
      <c r="E26" s="95" t="s">
        <v>52</v>
      </c>
      <c r="F26" s="95">
        <v>0.042103</v>
      </c>
      <c r="G26" s="93" t="s">
        <v>229</v>
      </c>
      <c r="H26" s="95">
        <v>-0.0544364</v>
      </c>
      <c r="I26" s="95">
        <v>0.00998382</v>
      </c>
      <c r="J26" s="95">
        <v>4.79999e-8</v>
      </c>
      <c r="K26" s="95">
        <v>0.0879285</v>
      </c>
      <c r="L26" s="95">
        <v>0.074177</v>
      </c>
      <c r="M26" s="95">
        <v>0.227754</v>
      </c>
      <c r="N26" s="78">
        <f t="shared" si="0"/>
        <v>29.7293427736556</v>
      </c>
      <c r="O26" s="79">
        <f t="shared" si="1"/>
        <v>0.00023902352347858</v>
      </c>
    </row>
    <row r="27" ht="14.4" spans="1:15">
      <c r="A27" s="95" t="s">
        <v>172</v>
      </c>
      <c r="B27" s="98" t="s">
        <v>169</v>
      </c>
      <c r="C27" s="95" t="s">
        <v>173</v>
      </c>
      <c r="D27" s="95" t="s">
        <v>53</v>
      </c>
      <c r="E27" s="95" t="s">
        <v>48</v>
      </c>
      <c r="F27" s="95">
        <v>0.347013</v>
      </c>
      <c r="G27" s="93" t="s">
        <v>174</v>
      </c>
      <c r="H27" s="95">
        <v>-0.289714</v>
      </c>
      <c r="I27" s="95">
        <v>0.00417057</v>
      </c>
      <c r="J27" s="95">
        <v>1e-200</v>
      </c>
      <c r="K27" s="95">
        <v>-0.0878088</v>
      </c>
      <c r="L27" s="95">
        <v>0.026855</v>
      </c>
      <c r="M27" s="95">
        <v>0.00364897</v>
      </c>
      <c r="N27" s="78">
        <f t="shared" si="0"/>
        <v>4825.56461070727</v>
      </c>
      <c r="O27" s="79">
        <f t="shared" si="1"/>
        <v>0.0380381371904546</v>
      </c>
    </row>
    <row r="28" ht="14.4" spans="1:15">
      <c r="A28" s="95" t="s">
        <v>230</v>
      </c>
      <c r="B28" s="98" t="s">
        <v>169</v>
      </c>
      <c r="C28" s="95" t="s">
        <v>231</v>
      </c>
      <c r="D28" s="95" t="s">
        <v>48</v>
      </c>
      <c r="E28" s="95" t="s">
        <v>53</v>
      </c>
      <c r="F28" s="95">
        <v>0.708543</v>
      </c>
      <c r="G28" s="93" t="s">
        <v>232</v>
      </c>
      <c r="H28" s="95">
        <v>-0.0295479</v>
      </c>
      <c r="I28" s="95">
        <v>0.004399</v>
      </c>
      <c r="J28" s="95">
        <v>2.70023e-12</v>
      </c>
      <c r="K28" s="95">
        <v>0.00818138</v>
      </c>
      <c r="L28" s="95">
        <v>0.030909</v>
      </c>
      <c r="M28" s="95">
        <v>0.799159</v>
      </c>
      <c r="N28" s="78">
        <f t="shared" si="0"/>
        <v>45.1175301424444</v>
      </c>
      <c r="O28" s="79">
        <f t="shared" si="1"/>
        <v>0.000360598519176195</v>
      </c>
    </row>
    <row r="29" ht="14.4" spans="1:15">
      <c r="A29" s="95" t="s">
        <v>103</v>
      </c>
      <c r="B29" s="98" t="s">
        <v>169</v>
      </c>
      <c r="C29" s="95" t="s">
        <v>176</v>
      </c>
      <c r="D29" s="95" t="s">
        <v>49</v>
      </c>
      <c r="E29" s="95" t="s">
        <v>52</v>
      </c>
      <c r="F29" s="95">
        <v>0.159762</v>
      </c>
      <c r="G29" s="93" t="s">
        <v>104</v>
      </c>
      <c r="H29" s="95">
        <v>-0.0554488</v>
      </c>
      <c r="I29" s="95">
        <v>0.00544834</v>
      </c>
      <c r="J29" s="95">
        <v>8.10028e-25</v>
      </c>
      <c r="K29" s="95">
        <v>0.00360051</v>
      </c>
      <c r="L29" s="95">
        <v>0.036386</v>
      </c>
      <c r="M29" s="95">
        <v>0.923717</v>
      </c>
      <c r="N29" s="78">
        <f t="shared" si="0"/>
        <v>103.575228556977</v>
      </c>
      <c r="O29" s="79">
        <f t="shared" si="1"/>
        <v>0.00082544873554092</v>
      </c>
    </row>
    <row r="30" ht="14.4" spans="1:15">
      <c r="A30" s="95" t="s">
        <v>233</v>
      </c>
      <c r="B30" s="98" t="s">
        <v>169</v>
      </c>
      <c r="C30" s="95">
        <v>126234820</v>
      </c>
      <c r="D30" s="95" t="s">
        <v>49</v>
      </c>
      <c r="E30" s="95" t="s">
        <v>53</v>
      </c>
      <c r="F30" s="95">
        <v>0.133357</v>
      </c>
      <c r="G30" s="93" t="s">
        <v>234</v>
      </c>
      <c r="H30" s="95">
        <v>0.0379626</v>
      </c>
      <c r="I30" s="95">
        <v>0.00587915</v>
      </c>
      <c r="J30" s="95">
        <v>4.39997e-10</v>
      </c>
      <c r="K30" s="95">
        <v>-0.0585215</v>
      </c>
      <c r="L30" s="95">
        <v>0.03699</v>
      </c>
      <c r="M30" s="95">
        <v>0.151551</v>
      </c>
      <c r="N30" s="78">
        <f t="shared" si="0"/>
        <v>41.6948884359598</v>
      </c>
      <c r="O30" s="79">
        <f t="shared" si="1"/>
        <v>0.000333117880106916</v>
      </c>
    </row>
    <row r="31" ht="14.4" spans="1:15">
      <c r="A31" s="95" t="s">
        <v>235</v>
      </c>
      <c r="B31" s="95" t="s">
        <v>180</v>
      </c>
      <c r="C31" s="95" t="s">
        <v>236</v>
      </c>
      <c r="D31" s="95" t="s">
        <v>52</v>
      </c>
      <c r="E31" s="95" t="s">
        <v>49</v>
      </c>
      <c r="F31" s="95">
        <v>0.701938</v>
      </c>
      <c r="G31" s="93" t="s">
        <v>115</v>
      </c>
      <c r="H31" s="95">
        <v>-0.0608884</v>
      </c>
      <c r="I31" s="95">
        <v>0.00439066</v>
      </c>
      <c r="J31" s="95">
        <v>7.50067e-45</v>
      </c>
      <c r="K31" s="95">
        <v>-0.0161568</v>
      </c>
      <c r="L31" s="95">
        <v>0.031351</v>
      </c>
      <c r="M31" s="95">
        <v>0.611658</v>
      </c>
      <c r="N31" s="78">
        <f t="shared" si="0"/>
        <v>192.313383242878</v>
      </c>
      <c r="O31" s="79">
        <f t="shared" si="1"/>
        <v>0.00155133104940026</v>
      </c>
    </row>
    <row r="32" ht="14.4" spans="1:15">
      <c r="A32" s="95" t="s">
        <v>109</v>
      </c>
      <c r="B32" s="95" t="s">
        <v>180</v>
      </c>
      <c r="C32" s="95" t="s">
        <v>181</v>
      </c>
      <c r="D32" s="95" t="s">
        <v>49</v>
      </c>
      <c r="E32" s="95" t="s">
        <v>52</v>
      </c>
      <c r="F32" s="95">
        <v>0.025918</v>
      </c>
      <c r="G32" s="93" t="s">
        <v>110</v>
      </c>
      <c r="H32" s="95">
        <v>0.0709705</v>
      </c>
      <c r="I32" s="95">
        <v>0.0125759</v>
      </c>
      <c r="J32" s="95">
        <v>8.79995e-9</v>
      </c>
      <c r="K32" s="95">
        <v>0.0549474</v>
      </c>
      <c r="L32" s="95">
        <v>0.078724</v>
      </c>
      <c r="M32" s="95">
        <v>0.495171</v>
      </c>
      <c r="N32" s="78">
        <f t="shared" si="0"/>
        <v>31.8476637437217</v>
      </c>
      <c r="O32" s="79">
        <f t="shared" si="1"/>
        <v>0.000254321296654284</v>
      </c>
    </row>
    <row r="33" ht="14.4" spans="1:15">
      <c r="A33" s="95" t="s">
        <v>237</v>
      </c>
      <c r="B33" s="95" t="s">
        <v>180</v>
      </c>
      <c r="C33" s="95" t="s">
        <v>238</v>
      </c>
      <c r="D33" s="95" t="s">
        <v>49</v>
      </c>
      <c r="E33" s="95" t="s">
        <v>52</v>
      </c>
      <c r="F33" s="95">
        <v>0.219684</v>
      </c>
      <c r="G33" s="93" t="s">
        <v>112</v>
      </c>
      <c r="H33" s="95">
        <v>-0.0501722</v>
      </c>
      <c r="I33" s="95">
        <v>0.00484722</v>
      </c>
      <c r="J33" s="95">
        <v>2.49977e-26</v>
      </c>
      <c r="K33" s="95">
        <v>-0.0146995</v>
      </c>
      <c r="L33" s="95">
        <v>0.032281</v>
      </c>
      <c r="M33" s="95">
        <v>0.664203</v>
      </c>
      <c r="N33" s="78">
        <f t="shared" si="0"/>
        <v>107.137331921881</v>
      </c>
      <c r="O33" s="79">
        <f t="shared" si="1"/>
        <v>0.000863028673132592</v>
      </c>
    </row>
    <row r="34" ht="14.4" spans="1:15">
      <c r="A34" s="95" t="s">
        <v>239</v>
      </c>
      <c r="B34" s="95" t="s">
        <v>180</v>
      </c>
      <c r="C34" s="95" t="s">
        <v>240</v>
      </c>
      <c r="D34" s="95" t="s">
        <v>49</v>
      </c>
      <c r="E34" s="95" t="s">
        <v>52</v>
      </c>
      <c r="F34" s="95">
        <v>0.356068</v>
      </c>
      <c r="G34" s="93" t="s">
        <v>112</v>
      </c>
      <c r="H34" s="95">
        <v>0.115166</v>
      </c>
      <c r="I34" s="95">
        <v>0.00417215</v>
      </c>
      <c r="J34" s="95">
        <v>5.39511e-172</v>
      </c>
      <c r="K34" s="95">
        <v>0.0129903</v>
      </c>
      <c r="L34" s="95">
        <v>0.029107</v>
      </c>
      <c r="M34" s="95">
        <v>0.66048</v>
      </c>
      <c r="N34" s="78">
        <f t="shared" si="0"/>
        <v>761.953972774697</v>
      </c>
      <c r="O34" s="79">
        <f t="shared" si="1"/>
        <v>0.00608207140489298</v>
      </c>
    </row>
    <row r="35" ht="14.4" spans="1:15">
      <c r="A35" s="95" t="s">
        <v>241</v>
      </c>
      <c r="B35" s="95" t="s">
        <v>185</v>
      </c>
      <c r="C35" s="95" t="s">
        <v>242</v>
      </c>
      <c r="D35" s="95" t="s">
        <v>48</v>
      </c>
      <c r="E35" s="95" t="s">
        <v>49</v>
      </c>
      <c r="F35" s="95">
        <v>0.324455</v>
      </c>
      <c r="G35" s="93" t="s">
        <v>243</v>
      </c>
      <c r="H35" s="95">
        <v>0.039214</v>
      </c>
      <c r="I35" s="95">
        <v>0.00426253</v>
      </c>
      <c r="J35" s="95">
        <v>1.9002e-21</v>
      </c>
      <c r="K35" s="95">
        <v>0.0150472</v>
      </c>
      <c r="L35" s="95">
        <v>0.029557</v>
      </c>
      <c r="M35" s="95">
        <v>0.615756</v>
      </c>
      <c r="N35" s="78">
        <f t="shared" si="0"/>
        <v>84.6344919993464</v>
      </c>
      <c r="O35" s="79">
        <f t="shared" si="1"/>
        <v>0.000674094897532688</v>
      </c>
    </row>
    <row r="36" ht="14.4" spans="1:15">
      <c r="A36" s="95" t="s">
        <v>244</v>
      </c>
      <c r="B36" s="95" t="s">
        <v>185</v>
      </c>
      <c r="C36" s="95" t="s">
        <v>245</v>
      </c>
      <c r="D36" s="95" t="s">
        <v>52</v>
      </c>
      <c r="E36" s="95" t="s">
        <v>48</v>
      </c>
      <c r="F36" s="95">
        <v>0.033926</v>
      </c>
      <c r="G36" s="93" t="s">
        <v>246</v>
      </c>
      <c r="H36" s="95">
        <v>-0.0690353</v>
      </c>
      <c r="I36" s="95">
        <v>0.0110618</v>
      </c>
      <c r="J36" s="95">
        <v>1.29999e-10</v>
      </c>
      <c r="K36" s="95">
        <v>-0.0178514</v>
      </c>
      <c r="L36" s="95">
        <v>0.075831</v>
      </c>
      <c r="M36" s="95">
        <v>0.831101</v>
      </c>
      <c r="N36" s="78">
        <f t="shared" si="0"/>
        <v>38.9485082689816</v>
      </c>
      <c r="O36" s="79">
        <f t="shared" si="1"/>
        <v>0.000312403204771212</v>
      </c>
    </row>
    <row r="37" ht="14.4" spans="1:15">
      <c r="A37" s="95" t="s">
        <v>118</v>
      </c>
      <c r="B37" s="95" t="s">
        <v>185</v>
      </c>
      <c r="C37" s="95" t="s">
        <v>187</v>
      </c>
      <c r="D37" s="95" t="s">
        <v>48</v>
      </c>
      <c r="E37" s="95" t="s">
        <v>52</v>
      </c>
      <c r="F37" s="95">
        <v>0.29597</v>
      </c>
      <c r="G37" s="93" t="s">
        <v>119</v>
      </c>
      <c r="H37" s="95">
        <v>-0.0778309</v>
      </c>
      <c r="I37" s="95">
        <v>0.00438005</v>
      </c>
      <c r="J37" s="95">
        <v>5.60015e-71</v>
      </c>
      <c r="K37" s="95">
        <v>-0.00270766</v>
      </c>
      <c r="L37" s="95">
        <v>0.030344</v>
      </c>
      <c r="M37" s="95">
        <v>0.931188</v>
      </c>
      <c r="N37" s="78">
        <f t="shared" si="0"/>
        <v>315.751897098147</v>
      </c>
      <c r="O37" s="79">
        <f t="shared" si="1"/>
        <v>0.00252448595411781</v>
      </c>
    </row>
    <row r="38" ht="14.4" spans="1:15">
      <c r="A38" s="95" t="s">
        <v>120</v>
      </c>
      <c r="B38" s="95" t="s">
        <v>188</v>
      </c>
      <c r="C38" s="95" t="s">
        <v>189</v>
      </c>
      <c r="D38" s="95" t="s">
        <v>53</v>
      </c>
      <c r="E38" s="95" t="s">
        <v>48</v>
      </c>
      <c r="F38" s="95">
        <v>0.013239</v>
      </c>
      <c r="G38" s="93" t="s">
        <v>121</v>
      </c>
      <c r="H38" s="95">
        <v>0.141863</v>
      </c>
      <c r="I38" s="95">
        <v>0.0174352</v>
      </c>
      <c r="J38" s="95">
        <v>2.49977e-17</v>
      </c>
      <c r="K38" s="95">
        <v>0.111673</v>
      </c>
      <c r="L38" s="95">
        <v>0.127757</v>
      </c>
      <c r="M38" s="95">
        <v>0.387962</v>
      </c>
      <c r="N38" s="78">
        <f t="shared" si="0"/>
        <v>66.2040277899321</v>
      </c>
      <c r="O38" s="79">
        <f t="shared" si="1"/>
        <v>0.000525817981492118</v>
      </c>
    </row>
    <row r="39" ht="14.4" spans="1:15">
      <c r="A39" s="95" t="s">
        <v>122</v>
      </c>
      <c r="B39" s="95" t="s">
        <v>188</v>
      </c>
      <c r="C39" s="95" t="s">
        <v>190</v>
      </c>
      <c r="D39" s="95" t="s">
        <v>52</v>
      </c>
      <c r="E39" s="95" t="s">
        <v>49</v>
      </c>
      <c r="F39" s="95">
        <v>0.818434</v>
      </c>
      <c r="G39" s="95" t="s">
        <v>123</v>
      </c>
      <c r="H39" s="95">
        <v>0.0504128</v>
      </c>
      <c r="I39" s="95">
        <v>0.00518236</v>
      </c>
      <c r="J39" s="95">
        <v>5.79963e-23</v>
      </c>
      <c r="K39" s="95">
        <v>0.0553341</v>
      </c>
      <c r="L39" s="95">
        <v>0.034703</v>
      </c>
      <c r="M39" s="95">
        <v>0.14599</v>
      </c>
      <c r="N39" s="78">
        <f t="shared" si="0"/>
        <v>94.6294861327151</v>
      </c>
      <c r="O39" s="79">
        <f t="shared" si="1"/>
        <v>0.000755317980636764</v>
      </c>
    </row>
    <row r="40" ht="14.4" spans="1:15">
      <c r="A40" s="95" t="s">
        <v>247</v>
      </c>
      <c r="B40" s="95" t="s">
        <v>191</v>
      </c>
      <c r="C40" s="95" t="s">
        <v>248</v>
      </c>
      <c r="D40" s="95" t="s">
        <v>52</v>
      </c>
      <c r="E40" s="95" t="s">
        <v>49</v>
      </c>
      <c r="F40" s="95">
        <v>0.035183</v>
      </c>
      <c r="G40" s="93" t="s">
        <v>249</v>
      </c>
      <c r="H40" s="95">
        <v>-0.060337</v>
      </c>
      <c r="I40" s="95">
        <v>0.0108352</v>
      </c>
      <c r="J40" s="95">
        <v>3.69999e-8</v>
      </c>
      <c r="K40" s="95">
        <v>-0.0303736</v>
      </c>
      <c r="L40" s="95">
        <v>0.059856</v>
      </c>
      <c r="M40" s="95">
        <v>0.644211</v>
      </c>
      <c r="N40" s="78">
        <f t="shared" si="0"/>
        <v>31.0094141744713</v>
      </c>
      <c r="O40" s="79">
        <f t="shared" si="1"/>
        <v>0.000247158321372769</v>
      </c>
    </row>
    <row r="41" ht="14.4" spans="1:15">
      <c r="A41" s="95" t="s">
        <v>126</v>
      </c>
      <c r="B41" s="95" t="s">
        <v>191</v>
      </c>
      <c r="C41" s="95" t="s">
        <v>193</v>
      </c>
      <c r="D41" s="95" t="s">
        <v>52</v>
      </c>
      <c r="E41" s="95" t="s">
        <v>49</v>
      </c>
      <c r="F41" s="95">
        <v>0.074383</v>
      </c>
      <c r="G41" s="93" t="s">
        <v>127</v>
      </c>
      <c r="H41" s="95">
        <v>-0.118879</v>
      </c>
      <c r="I41" s="95">
        <v>0.00761408</v>
      </c>
      <c r="J41" s="95">
        <v>1.39991e-57</v>
      </c>
      <c r="K41" s="95">
        <v>-0.0851745</v>
      </c>
      <c r="L41" s="95">
        <v>0.047832</v>
      </c>
      <c r="M41" s="95">
        <v>0.12105</v>
      </c>
      <c r="N41" s="78">
        <f t="shared" si="0"/>
        <v>243.767282139189</v>
      </c>
      <c r="O41" s="79">
        <f t="shared" si="1"/>
        <v>0.00194601101694516</v>
      </c>
    </row>
    <row r="42" ht="14.4" spans="1:15">
      <c r="A42" s="95" t="s">
        <v>250</v>
      </c>
      <c r="B42" s="95" t="s">
        <v>191</v>
      </c>
      <c r="C42" s="95" t="s">
        <v>251</v>
      </c>
      <c r="D42" s="95" t="s">
        <v>48</v>
      </c>
      <c r="E42" s="95" t="s">
        <v>53</v>
      </c>
      <c r="F42" s="95">
        <v>0.304282</v>
      </c>
      <c r="G42" s="93" t="s">
        <v>125</v>
      </c>
      <c r="H42" s="95">
        <v>0.0291154</v>
      </c>
      <c r="I42" s="95">
        <v>0.00455374</v>
      </c>
      <c r="J42" s="95">
        <v>3.59998e-10</v>
      </c>
      <c r="K42" s="95">
        <v>0.0316924</v>
      </c>
      <c r="L42" s="95">
        <v>0.034096</v>
      </c>
      <c r="M42" s="95">
        <v>0.353388</v>
      </c>
      <c r="N42" s="78">
        <f t="shared" si="0"/>
        <v>40.8798281019054</v>
      </c>
      <c r="O42" s="79">
        <f t="shared" si="1"/>
        <v>0.000358909554366003</v>
      </c>
    </row>
    <row r="43" ht="14.4" spans="1:15">
      <c r="A43" s="95" t="s">
        <v>252</v>
      </c>
      <c r="B43" s="95" t="s">
        <v>191</v>
      </c>
      <c r="C43" s="95" t="s">
        <v>253</v>
      </c>
      <c r="D43" s="95" t="s">
        <v>52</v>
      </c>
      <c r="E43" s="95" t="s">
        <v>49</v>
      </c>
      <c r="F43" s="95">
        <v>0.080653</v>
      </c>
      <c r="G43" s="93" t="s">
        <v>254</v>
      </c>
      <c r="H43" s="95">
        <v>-0.0767973</v>
      </c>
      <c r="I43" s="95">
        <v>0.00736218</v>
      </c>
      <c r="J43" s="95">
        <v>5.40008e-26</v>
      </c>
      <c r="K43" s="95">
        <v>0.0973717</v>
      </c>
      <c r="L43" s="95">
        <v>0.056982</v>
      </c>
      <c r="M43" s="95">
        <v>0.0740338</v>
      </c>
      <c r="N43" s="78">
        <f t="shared" si="0"/>
        <v>108.812563108165</v>
      </c>
      <c r="O43" s="79">
        <f t="shared" si="1"/>
        <v>0.000874625002770691</v>
      </c>
    </row>
  </sheetData>
  <mergeCells count="12">
    <mergeCell ref="H3:J3"/>
    <mergeCell ref="K3:M3"/>
    <mergeCell ref="A3:A4"/>
    <mergeCell ref="B3:B4"/>
    <mergeCell ref="C3:C4"/>
    <mergeCell ref="D3:D4"/>
    <mergeCell ref="E3:E4"/>
    <mergeCell ref="F3:F4"/>
    <mergeCell ref="G3:G4"/>
    <mergeCell ref="N3:N4"/>
    <mergeCell ref="O3:O4"/>
    <mergeCell ref="A1:O2"/>
  </mergeCell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0"/>
  <sheetViews>
    <sheetView topLeftCell="A18" workbookViewId="0">
      <selection activeCell="C5" sqref="C5"/>
    </sheetView>
  </sheetViews>
  <sheetFormatPr defaultColWidth="9" defaultRowHeight="14.4"/>
  <cols>
    <col min="1" max="1" width="13.8055555555556" customWidth="1"/>
    <col min="3" max="3" width="10.4814814814815" customWidth="1"/>
    <col min="6" max="6" width="9.66666666666667"/>
    <col min="7" max="7" width="15.2314814814815" customWidth="1"/>
    <col min="8" max="9" width="11.7777777777778"/>
    <col min="10" max="10" width="10.1111111111111"/>
    <col min="11" max="11" width="12.8888888888889"/>
    <col min="12" max="12" width="9.66666666666667"/>
    <col min="13" max="13" width="10.4722222222222" customWidth="1"/>
    <col min="14" max="14" width="13.3240740740741" customWidth="1"/>
    <col min="15" max="15" width="19.6851851851852" customWidth="1"/>
    <col min="16" max="16" width="20.4722222222222" customWidth="1"/>
  </cols>
  <sheetData>
    <row r="1" spans="1:15">
      <c r="A1" s="88" t="s">
        <v>258</v>
      </c>
      <c r="B1" s="88"/>
      <c r="C1" s="88"/>
      <c r="D1" s="88"/>
      <c r="E1" s="88"/>
      <c r="F1" s="88"/>
      <c r="G1" s="88"/>
      <c r="H1" s="88"/>
      <c r="I1" s="88"/>
      <c r="J1" s="88"/>
      <c r="K1" s="88"/>
      <c r="L1" s="88"/>
      <c r="M1" s="88"/>
      <c r="N1" s="88"/>
      <c r="O1" s="88"/>
    </row>
    <row r="2" spans="1:15">
      <c r="A2" s="88"/>
      <c r="B2" s="88"/>
      <c r="C2" s="88"/>
      <c r="D2" s="88"/>
      <c r="E2" s="88"/>
      <c r="F2" s="88"/>
      <c r="G2" s="88"/>
      <c r="H2" s="88"/>
      <c r="I2" s="88"/>
      <c r="J2" s="88"/>
      <c r="K2" s="88"/>
      <c r="L2" s="88"/>
      <c r="M2" s="88"/>
      <c r="N2" s="88"/>
      <c r="O2" s="88"/>
    </row>
    <row r="3" ht="48" customHeight="1" spans="1:15">
      <c r="A3" s="68" t="s">
        <v>31</v>
      </c>
      <c r="B3" s="68" t="s">
        <v>32</v>
      </c>
      <c r="C3" s="68" t="s">
        <v>33</v>
      </c>
      <c r="D3" s="68" t="s">
        <v>34</v>
      </c>
      <c r="E3" s="68" t="s">
        <v>35</v>
      </c>
      <c r="F3" s="69" t="s">
        <v>36</v>
      </c>
      <c r="G3" s="69" t="s">
        <v>37</v>
      </c>
      <c r="H3" s="70" t="s">
        <v>202</v>
      </c>
      <c r="I3" s="73"/>
      <c r="J3" s="74"/>
      <c r="K3" s="70" t="s">
        <v>200</v>
      </c>
      <c r="L3" s="73"/>
      <c r="M3" s="74"/>
      <c r="N3" s="75" t="s">
        <v>40</v>
      </c>
      <c r="O3" s="76" t="s">
        <v>41</v>
      </c>
    </row>
    <row r="4" ht="30.75" customHeight="1" spans="1:15">
      <c r="A4" s="68"/>
      <c r="B4" s="68"/>
      <c r="C4" s="68"/>
      <c r="D4" s="68"/>
      <c r="E4" s="68"/>
      <c r="F4" s="69"/>
      <c r="G4" s="69"/>
      <c r="H4" s="68" t="s">
        <v>42</v>
      </c>
      <c r="I4" s="68" t="s">
        <v>43</v>
      </c>
      <c r="J4" s="75" t="s">
        <v>44</v>
      </c>
      <c r="K4" s="68" t="s">
        <v>45</v>
      </c>
      <c r="L4" s="68" t="s">
        <v>46</v>
      </c>
      <c r="M4" s="75" t="s">
        <v>44</v>
      </c>
      <c r="N4" s="68"/>
      <c r="O4" s="76"/>
    </row>
    <row r="5" spans="1:15">
      <c r="A5" s="94" t="s">
        <v>204</v>
      </c>
      <c r="B5" s="94">
        <v>1</v>
      </c>
      <c r="C5" s="94">
        <v>230301811</v>
      </c>
      <c r="D5" s="94" t="s">
        <v>53</v>
      </c>
      <c r="E5" s="94" t="s">
        <v>52</v>
      </c>
      <c r="F5" s="94">
        <v>0.61149</v>
      </c>
      <c r="G5" s="93" t="s">
        <v>206</v>
      </c>
      <c r="H5" s="94">
        <v>0.0226284</v>
      </c>
      <c r="I5" s="94">
        <v>0.00409561</v>
      </c>
      <c r="J5" s="96">
        <v>3.4e-8</v>
      </c>
      <c r="K5" s="94">
        <v>-0.020083</v>
      </c>
      <c r="L5" s="94">
        <v>0.028637</v>
      </c>
      <c r="M5" s="94">
        <v>0.486658</v>
      </c>
      <c r="N5" s="78">
        <f t="shared" ref="N5:N40" si="0">(H5/I5)^2</f>
        <v>30.5260425185985</v>
      </c>
      <c r="O5" s="79">
        <f t="shared" ref="O5:O40" si="1">2*H5^2*F5*(1-F5)</f>
        <v>0.00024329279675993</v>
      </c>
    </row>
    <row r="6" spans="1:15">
      <c r="A6" s="94" t="s">
        <v>51</v>
      </c>
      <c r="B6" s="94">
        <v>1</v>
      </c>
      <c r="C6" s="94">
        <v>109818306</v>
      </c>
      <c r="D6" s="94" t="s">
        <v>52</v>
      </c>
      <c r="E6" s="94" t="s">
        <v>53</v>
      </c>
      <c r="F6" s="94">
        <v>0.778033</v>
      </c>
      <c r="G6" s="93" t="s">
        <v>207</v>
      </c>
      <c r="H6" s="94">
        <v>0.043759</v>
      </c>
      <c r="I6" s="94">
        <v>0.00479643</v>
      </c>
      <c r="J6" s="96">
        <v>1.4e-19</v>
      </c>
      <c r="K6" s="94">
        <v>0.0115484</v>
      </c>
      <c r="L6" s="94">
        <v>0.031948</v>
      </c>
      <c r="M6" s="94">
        <v>0.729442</v>
      </c>
      <c r="N6" s="78">
        <f t="shared" si="0"/>
        <v>83.2335764465437</v>
      </c>
      <c r="O6" s="79">
        <f t="shared" si="1"/>
        <v>0.000661380221670876</v>
      </c>
    </row>
    <row r="7" spans="1:15">
      <c r="A7" s="94" t="s">
        <v>208</v>
      </c>
      <c r="B7" s="94">
        <v>1</v>
      </c>
      <c r="C7" s="94">
        <v>62906489</v>
      </c>
      <c r="D7" s="94" t="s">
        <v>52</v>
      </c>
      <c r="E7" s="94" t="s">
        <v>53</v>
      </c>
      <c r="F7" s="94">
        <v>0.345963</v>
      </c>
      <c r="G7" s="93" t="s">
        <v>210</v>
      </c>
      <c r="H7" s="94">
        <v>-0.0378064</v>
      </c>
      <c r="I7" s="94">
        <v>0.00421104</v>
      </c>
      <c r="J7" s="96">
        <v>5.4e-20</v>
      </c>
      <c r="K7" s="94">
        <v>0.0526665</v>
      </c>
      <c r="L7" s="94">
        <v>0.032082</v>
      </c>
      <c r="M7" s="94">
        <v>0.0933039</v>
      </c>
      <c r="N7" s="78">
        <f t="shared" si="0"/>
        <v>80.6031317965446</v>
      </c>
      <c r="O7" s="79">
        <f t="shared" si="1"/>
        <v>0.000646833669094922</v>
      </c>
    </row>
    <row r="8" spans="1:15">
      <c r="A8" s="94" t="s">
        <v>61</v>
      </c>
      <c r="B8" s="94">
        <v>2</v>
      </c>
      <c r="C8" s="94">
        <v>136820960</v>
      </c>
      <c r="D8" s="94" t="s">
        <v>52</v>
      </c>
      <c r="E8" s="94" t="s">
        <v>49</v>
      </c>
      <c r="F8" s="94">
        <v>0.716465</v>
      </c>
      <c r="G8" s="93" t="s">
        <v>62</v>
      </c>
      <c r="H8" s="94">
        <v>-0.0294969</v>
      </c>
      <c r="I8" s="94">
        <v>0.00440594</v>
      </c>
      <c r="J8" s="96">
        <v>5.3e-12</v>
      </c>
      <c r="K8" s="94">
        <v>0.0129333</v>
      </c>
      <c r="L8" s="94">
        <v>0.03021</v>
      </c>
      <c r="M8" s="94">
        <v>0.681954</v>
      </c>
      <c r="N8" s="78">
        <f t="shared" si="0"/>
        <v>44.8203862064894</v>
      </c>
      <c r="O8" s="79">
        <f t="shared" si="1"/>
        <v>0.000353495918250593</v>
      </c>
    </row>
    <row r="9" spans="1:15">
      <c r="A9" s="94" t="s">
        <v>63</v>
      </c>
      <c r="B9" s="94">
        <v>2</v>
      </c>
      <c r="C9" s="94">
        <v>27730940</v>
      </c>
      <c r="D9" s="94" t="s">
        <v>49</v>
      </c>
      <c r="E9" s="94" t="s">
        <v>52</v>
      </c>
      <c r="F9" s="94">
        <v>0.60401</v>
      </c>
      <c r="G9" s="93" t="s">
        <v>64</v>
      </c>
      <c r="H9" s="94">
        <v>-0.0466812</v>
      </c>
      <c r="I9" s="94">
        <v>0.00407928</v>
      </c>
      <c r="J9" s="96">
        <v>8.7e-30</v>
      </c>
      <c r="K9" s="94">
        <v>0.00671751</v>
      </c>
      <c r="L9" s="94">
        <v>0.027738</v>
      </c>
      <c r="M9" s="94">
        <v>0.815051</v>
      </c>
      <c r="N9" s="78">
        <f t="shared" si="0"/>
        <v>130.953464012969</v>
      </c>
      <c r="O9" s="79">
        <f t="shared" si="1"/>
        <v>0.00104241911502076</v>
      </c>
    </row>
    <row r="10" spans="1:15">
      <c r="A10" s="94" t="s">
        <v>65</v>
      </c>
      <c r="B10" s="94">
        <v>2</v>
      </c>
      <c r="C10" s="94">
        <v>241214158</v>
      </c>
      <c r="D10" s="94" t="s">
        <v>52</v>
      </c>
      <c r="E10" s="94" t="s">
        <v>53</v>
      </c>
      <c r="F10" s="94">
        <v>0.449809</v>
      </c>
      <c r="G10" s="93" t="s">
        <v>66</v>
      </c>
      <c r="H10" s="94">
        <v>0.0223562</v>
      </c>
      <c r="I10" s="94">
        <v>0.00401299</v>
      </c>
      <c r="J10" s="96">
        <v>1.1e-8</v>
      </c>
      <c r="K10" s="94">
        <v>0.0143821</v>
      </c>
      <c r="L10" s="94">
        <v>0.028571</v>
      </c>
      <c r="M10" s="94">
        <v>0.619612</v>
      </c>
      <c r="N10" s="78">
        <f t="shared" si="0"/>
        <v>31.0355765238348</v>
      </c>
      <c r="O10" s="79">
        <f t="shared" si="1"/>
        <v>0.000247381712013699</v>
      </c>
    </row>
    <row r="11" spans="1:15">
      <c r="A11" s="94" t="s">
        <v>211</v>
      </c>
      <c r="B11" s="94">
        <v>2</v>
      </c>
      <c r="C11" s="94">
        <v>21271707</v>
      </c>
      <c r="D11" s="94" t="s">
        <v>48</v>
      </c>
      <c r="E11" s="94" t="s">
        <v>52</v>
      </c>
      <c r="F11" s="94">
        <v>0.136132</v>
      </c>
      <c r="G11" s="93" t="s">
        <v>213</v>
      </c>
      <c r="H11" s="94">
        <v>-0.0494743</v>
      </c>
      <c r="I11" s="94">
        <v>0.00586365</v>
      </c>
      <c r="J11" s="96">
        <v>6.8e-18</v>
      </c>
      <c r="K11" s="94">
        <v>-0.00831346</v>
      </c>
      <c r="L11" s="94">
        <v>0.03882</v>
      </c>
      <c r="M11" s="94">
        <v>0.838246</v>
      </c>
      <c r="N11" s="78">
        <f t="shared" si="0"/>
        <v>71.19069577014</v>
      </c>
      <c r="O11" s="79">
        <f t="shared" si="1"/>
        <v>0.000575700920649198</v>
      </c>
    </row>
    <row r="12" spans="1:15">
      <c r="A12" s="94" t="s">
        <v>214</v>
      </c>
      <c r="B12" s="94">
        <v>5</v>
      </c>
      <c r="C12" s="94">
        <v>131661349</v>
      </c>
      <c r="D12" s="94" t="s">
        <v>52</v>
      </c>
      <c r="E12" s="94" t="s">
        <v>53</v>
      </c>
      <c r="F12" s="94">
        <v>0.707071</v>
      </c>
      <c r="G12" s="93" t="s">
        <v>70</v>
      </c>
      <c r="H12" s="94">
        <v>0.0258164</v>
      </c>
      <c r="I12" s="94">
        <v>0.00438088</v>
      </c>
      <c r="J12" s="96">
        <v>6.6e-10</v>
      </c>
      <c r="K12" s="94">
        <v>-0.00513181</v>
      </c>
      <c r="L12" s="94">
        <v>0.029334</v>
      </c>
      <c r="M12" s="94">
        <v>0.864401</v>
      </c>
      <c r="N12" s="78">
        <f t="shared" si="0"/>
        <v>34.7271104500682</v>
      </c>
      <c r="O12" s="79">
        <f t="shared" si="1"/>
        <v>0.00027608750550674</v>
      </c>
    </row>
    <row r="13" spans="1:15">
      <c r="A13" s="94" t="s">
        <v>216</v>
      </c>
      <c r="B13" s="94">
        <v>6</v>
      </c>
      <c r="C13" s="94">
        <v>98578215</v>
      </c>
      <c r="D13" s="94" t="s">
        <v>52</v>
      </c>
      <c r="E13" s="94" t="s">
        <v>49</v>
      </c>
      <c r="F13" s="94">
        <v>0.599501</v>
      </c>
      <c r="G13" s="95" t="s">
        <v>218</v>
      </c>
      <c r="H13" s="94">
        <v>0.0229175</v>
      </c>
      <c r="I13" s="94">
        <v>0.00408792</v>
      </c>
      <c r="J13" s="96">
        <v>2.7e-8</v>
      </c>
      <c r="K13" s="94">
        <v>0.0170851</v>
      </c>
      <c r="L13" s="94">
        <v>0.027382</v>
      </c>
      <c r="M13" s="94">
        <v>0.550877</v>
      </c>
      <c r="N13" s="78">
        <f t="shared" si="0"/>
        <v>31.428937822917</v>
      </c>
      <c r="O13" s="79">
        <f t="shared" si="1"/>
        <v>0.000252206237719998</v>
      </c>
    </row>
    <row r="14" spans="1:15">
      <c r="A14" s="94" t="s">
        <v>219</v>
      </c>
      <c r="B14" s="94">
        <v>7</v>
      </c>
      <c r="C14" s="94">
        <v>1218538</v>
      </c>
      <c r="D14" s="94" t="s">
        <v>52</v>
      </c>
      <c r="E14" s="94" t="s">
        <v>49</v>
      </c>
      <c r="F14" s="94">
        <v>0.522398</v>
      </c>
      <c r="G14" s="93" t="s">
        <v>221</v>
      </c>
      <c r="H14" s="94">
        <v>0.0230344</v>
      </c>
      <c r="I14" s="94">
        <v>0.00417365</v>
      </c>
      <c r="J14" s="96">
        <v>2.7e-8</v>
      </c>
      <c r="K14" s="94">
        <v>0.0446115</v>
      </c>
      <c r="L14" s="94">
        <v>0.029776</v>
      </c>
      <c r="M14" s="94">
        <v>0.164904</v>
      </c>
      <c r="N14" s="78">
        <f t="shared" si="0"/>
        <v>30.4594288362722</v>
      </c>
      <c r="O14" s="79">
        <f t="shared" si="1"/>
        <v>0.00026475943551876</v>
      </c>
    </row>
    <row r="15" spans="1:15">
      <c r="A15" s="94" t="s">
        <v>81</v>
      </c>
      <c r="B15" s="94">
        <v>7</v>
      </c>
      <c r="C15" s="94">
        <v>44785800</v>
      </c>
      <c r="D15" s="94" t="s">
        <v>48</v>
      </c>
      <c r="E15" s="94" t="s">
        <v>53</v>
      </c>
      <c r="F15" s="94">
        <v>0.123622</v>
      </c>
      <c r="G15" s="93" t="s">
        <v>82</v>
      </c>
      <c r="H15" s="94">
        <v>-0.036835</v>
      </c>
      <c r="I15" s="94">
        <v>0.00610428</v>
      </c>
      <c r="J15" s="96">
        <v>7.3e-11</v>
      </c>
      <c r="K15" s="94">
        <v>0.0301072</v>
      </c>
      <c r="L15" s="94">
        <v>0.048215</v>
      </c>
      <c r="M15" s="94">
        <v>0.53953</v>
      </c>
      <c r="N15" s="78">
        <f t="shared" si="0"/>
        <v>36.4126641844986</v>
      </c>
      <c r="O15" s="79">
        <f t="shared" si="1"/>
        <v>0.000293994073887636</v>
      </c>
    </row>
    <row r="16" spans="1:15">
      <c r="A16" s="94" t="s">
        <v>83</v>
      </c>
      <c r="B16" s="94">
        <v>8</v>
      </c>
      <c r="C16" s="94">
        <v>126506694</v>
      </c>
      <c r="D16" s="94" t="s">
        <v>48</v>
      </c>
      <c r="E16" s="94" t="s">
        <v>53</v>
      </c>
      <c r="F16" s="94">
        <v>0.392346</v>
      </c>
      <c r="G16" s="93" t="s">
        <v>84</v>
      </c>
      <c r="H16" s="94">
        <v>-0.0490959</v>
      </c>
      <c r="I16" s="94">
        <v>0.00414568</v>
      </c>
      <c r="J16" s="96">
        <v>1.6e-32</v>
      </c>
      <c r="K16" s="94">
        <v>0.00393325</v>
      </c>
      <c r="L16" s="94">
        <v>0.029174</v>
      </c>
      <c r="M16" s="94">
        <v>0.895397</v>
      </c>
      <c r="N16" s="78">
        <f t="shared" si="0"/>
        <v>140.248717517645</v>
      </c>
      <c r="O16" s="79">
        <f t="shared" si="1"/>
        <v>0.00114933342593797</v>
      </c>
    </row>
    <row r="17" spans="1:15">
      <c r="A17" s="94" t="s">
        <v>222</v>
      </c>
      <c r="B17" s="94">
        <v>8</v>
      </c>
      <c r="C17" s="94">
        <v>19819328</v>
      </c>
      <c r="D17" s="94" t="s">
        <v>49</v>
      </c>
      <c r="E17" s="94" t="s">
        <v>52</v>
      </c>
      <c r="F17" s="94">
        <v>0.100483</v>
      </c>
      <c r="G17" s="93" t="s">
        <v>86</v>
      </c>
      <c r="H17" s="94">
        <v>0.038745</v>
      </c>
      <c r="I17" s="94">
        <v>0.00662692</v>
      </c>
      <c r="J17" s="96">
        <v>3.8e-9</v>
      </c>
      <c r="K17" s="94">
        <v>-0.0244638</v>
      </c>
      <c r="L17" s="94">
        <v>0.043185</v>
      </c>
      <c r="M17" s="94">
        <v>0.597199</v>
      </c>
      <c r="N17" s="78">
        <f t="shared" si="0"/>
        <v>34.1828189522093</v>
      </c>
      <c r="O17" s="79">
        <f t="shared" si="1"/>
        <v>0.000271370912144079</v>
      </c>
    </row>
    <row r="18" spans="1:15">
      <c r="A18" s="94" t="s">
        <v>87</v>
      </c>
      <c r="B18" s="94">
        <v>8</v>
      </c>
      <c r="C18" s="94">
        <v>9183358</v>
      </c>
      <c r="D18" s="94" t="s">
        <v>53</v>
      </c>
      <c r="E18" s="94" t="s">
        <v>48</v>
      </c>
      <c r="F18" s="94">
        <v>0.909151</v>
      </c>
      <c r="G18" s="93" t="s">
        <v>88</v>
      </c>
      <c r="H18" s="94">
        <v>0.0582737</v>
      </c>
      <c r="I18" s="94">
        <v>0.00694734</v>
      </c>
      <c r="J18" s="96">
        <v>1.3e-17</v>
      </c>
      <c r="K18" s="94">
        <v>-0.0774054</v>
      </c>
      <c r="L18" s="94">
        <v>0.049539</v>
      </c>
      <c r="M18" s="94">
        <v>0.107129</v>
      </c>
      <c r="N18" s="78">
        <f t="shared" si="0"/>
        <v>70.3571243348955</v>
      </c>
      <c r="O18" s="79">
        <f t="shared" si="1"/>
        <v>0.000560959303728143</v>
      </c>
    </row>
    <row r="19" spans="1:15">
      <c r="A19" s="94" t="s">
        <v>89</v>
      </c>
      <c r="B19" s="94">
        <v>9</v>
      </c>
      <c r="C19" s="94">
        <v>107665978</v>
      </c>
      <c r="D19" s="94" t="s">
        <v>53</v>
      </c>
      <c r="E19" s="94" t="s">
        <v>49</v>
      </c>
      <c r="F19" s="94">
        <v>0.123991</v>
      </c>
      <c r="G19" s="93" t="s">
        <v>90</v>
      </c>
      <c r="H19" s="94">
        <v>-0.0336067</v>
      </c>
      <c r="I19" s="94">
        <v>0.0060825</v>
      </c>
      <c r="J19" s="96">
        <v>4.8e-8</v>
      </c>
      <c r="K19" s="94">
        <v>0.0182171</v>
      </c>
      <c r="L19" s="94">
        <v>0.041861</v>
      </c>
      <c r="M19" s="94">
        <v>0.670792</v>
      </c>
      <c r="N19" s="78">
        <f t="shared" si="0"/>
        <v>30.5272373311953</v>
      </c>
      <c r="O19" s="79">
        <f t="shared" si="1"/>
        <v>0.000245346837691202</v>
      </c>
    </row>
    <row r="20" spans="1:15">
      <c r="A20" s="94" t="s">
        <v>224</v>
      </c>
      <c r="B20" s="94">
        <v>10</v>
      </c>
      <c r="C20" s="94">
        <v>22251380</v>
      </c>
      <c r="D20" s="94" t="s">
        <v>49</v>
      </c>
      <c r="E20" s="94" t="s">
        <v>52</v>
      </c>
      <c r="F20" s="94">
        <v>0.718104</v>
      </c>
      <c r="G20" s="93" t="s">
        <v>226</v>
      </c>
      <c r="H20" s="94">
        <v>0.0251145</v>
      </c>
      <c r="I20" s="94">
        <v>0.00445367</v>
      </c>
      <c r="J20" s="96">
        <v>1.2e-8</v>
      </c>
      <c r="K20" s="94">
        <v>-0.0204436</v>
      </c>
      <c r="L20" s="94">
        <v>0.030621</v>
      </c>
      <c r="M20" s="94">
        <v>0.508513</v>
      </c>
      <c r="N20" s="78">
        <f t="shared" si="0"/>
        <v>31.7989664089426</v>
      </c>
      <c r="O20" s="79">
        <f t="shared" si="1"/>
        <v>0.000255361445200089</v>
      </c>
    </row>
    <row r="21" spans="1:15">
      <c r="A21" s="94" t="s">
        <v>91</v>
      </c>
      <c r="B21" s="94">
        <v>10</v>
      </c>
      <c r="C21" s="95">
        <v>96728169</v>
      </c>
      <c r="D21" s="94" t="s">
        <v>49</v>
      </c>
      <c r="E21" s="94" t="s">
        <v>48</v>
      </c>
      <c r="F21" s="94">
        <v>0.201728</v>
      </c>
      <c r="G21" s="93" t="s">
        <v>92</v>
      </c>
      <c r="H21" s="94">
        <v>0.0322985</v>
      </c>
      <c r="I21" s="94">
        <v>0.00498857</v>
      </c>
      <c r="J21" s="96">
        <v>5.6e-11</v>
      </c>
      <c r="K21" s="94">
        <v>-0.0654595</v>
      </c>
      <c r="L21" s="94">
        <v>0.032145</v>
      </c>
      <c r="M21" s="94">
        <v>0.0654184</v>
      </c>
      <c r="N21" s="78">
        <f t="shared" si="0"/>
        <v>41.9191594259197</v>
      </c>
      <c r="O21" s="79">
        <f t="shared" si="1"/>
        <v>0.000335978728021001</v>
      </c>
    </row>
    <row r="22" spans="1:15">
      <c r="A22" s="94" t="s">
        <v>95</v>
      </c>
      <c r="B22" s="94">
        <v>10</v>
      </c>
      <c r="C22" s="94">
        <v>65191645</v>
      </c>
      <c r="D22" s="94" t="s">
        <v>52</v>
      </c>
      <c r="E22" s="94" t="s">
        <v>53</v>
      </c>
      <c r="F22" s="94">
        <v>0.504205</v>
      </c>
      <c r="G22" s="93" t="s">
        <v>96</v>
      </c>
      <c r="H22" s="94">
        <v>0.0356515</v>
      </c>
      <c r="I22" s="94">
        <v>0.00399079</v>
      </c>
      <c r="J22" s="96">
        <v>4.8e-21</v>
      </c>
      <c r="K22" s="94">
        <v>0.0135169</v>
      </c>
      <c r="L22" s="94">
        <v>0.026965</v>
      </c>
      <c r="M22" s="94">
        <v>0.630411</v>
      </c>
      <c r="N22" s="78">
        <f t="shared" si="0"/>
        <v>79.8064262643045</v>
      </c>
      <c r="O22" s="79">
        <f t="shared" si="1"/>
        <v>0.000635469777375899</v>
      </c>
    </row>
    <row r="23" spans="1:15">
      <c r="A23" s="94" t="s">
        <v>97</v>
      </c>
      <c r="B23" s="94">
        <v>11</v>
      </c>
      <c r="C23" s="94">
        <v>61823630</v>
      </c>
      <c r="D23" s="94" t="s">
        <v>49</v>
      </c>
      <c r="E23" s="94" t="s">
        <v>52</v>
      </c>
      <c r="F23" s="94">
        <v>0.18582</v>
      </c>
      <c r="G23" s="93" t="s">
        <v>98</v>
      </c>
      <c r="H23" s="94">
        <v>-0.0437768</v>
      </c>
      <c r="I23" s="94">
        <v>0.00516019</v>
      </c>
      <c r="J23" s="96">
        <v>3.8e-18</v>
      </c>
      <c r="K23" s="94">
        <v>-0.0446313</v>
      </c>
      <c r="L23" s="94">
        <v>0.039656</v>
      </c>
      <c r="M23" s="94">
        <v>0.302074</v>
      </c>
      <c r="N23" s="78">
        <f t="shared" si="0"/>
        <v>71.9708511807004</v>
      </c>
      <c r="O23" s="79">
        <f t="shared" si="1"/>
        <v>0.000579870353995586</v>
      </c>
    </row>
    <row r="24" spans="1:15">
      <c r="A24" s="94" t="s">
        <v>99</v>
      </c>
      <c r="B24" s="94">
        <v>11</v>
      </c>
      <c r="C24" s="94">
        <v>61453822</v>
      </c>
      <c r="D24" s="94" t="s">
        <v>52</v>
      </c>
      <c r="E24" s="94" t="s">
        <v>49</v>
      </c>
      <c r="F24" s="94">
        <v>0.010467</v>
      </c>
      <c r="G24" s="93" t="s">
        <v>100</v>
      </c>
      <c r="H24" s="94">
        <v>-0.151409</v>
      </c>
      <c r="I24" s="94">
        <v>0.0200643</v>
      </c>
      <c r="J24" s="96">
        <v>6.6e-14</v>
      </c>
      <c r="K24" s="94">
        <v>-0.0648308</v>
      </c>
      <c r="L24" s="94">
        <v>0.122913</v>
      </c>
      <c r="M24" s="94">
        <v>0.668912</v>
      </c>
      <c r="N24" s="78">
        <f t="shared" si="0"/>
        <v>56.9449684593001</v>
      </c>
      <c r="O24" s="79">
        <f t="shared" si="1"/>
        <v>0.000474882192251828</v>
      </c>
    </row>
    <row r="25" spans="1:15">
      <c r="A25" s="94" t="s">
        <v>227</v>
      </c>
      <c r="B25" s="94">
        <v>11</v>
      </c>
      <c r="C25" s="94">
        <v>61983775</v>
      </c>
      <c r="D25" s="94" t="s">
        <v>53</v>
      </c>
      <c r="E25" s="94" t="s">
        <v>52</v>
      </c>
      <c r="F25" s="94">
        <v>0.042103</v>
      </c>
      <c r="G25" s="93" t="s">
        <v>229</v>
      </c>
      <c r="H25" s="94">
        <v>-0.0544364</v>
      </c>
      <c r="I25" s="94">
        <v>0.00998382</v>
      </c>
      <c r="J25" s="96">
        <v>4.8e-8</v>
      </c>
      <c r="K25" s="94">
        <v>0.0145526</v>
      </c>
      <c r="L25" s="94">
        <v>0.068978</v>
      </c>
      <c r="M25" s="94">
        <v>0.841883</v>
      </c>
      <c r="N25" s="78">
        <f t="shared" si="0"/>
        <v>29.7293427736556</v>
      </c>
      <c r="O25" s="79">
        <f t="shared" si="1"/>
        <v>0.00023902352347858</v>
      </c>
    </row>
    <row r="26" spans="1:15">
      <c r="A26" s="94" t="s">
        <v>230</v>
      </c>
      <c r="B26" s="94">
        <v>11</v>
      </c>
      <c r="C26" s="94">
        <v>116705516</v>
      </c>
      <c r="D26" s="94" t="s">
        <v>48</v>
      </c>
      <c r="E26" s="94" t="s">
        <v>53</v>
      </c>
      <c r="F26" s="94">
        <v>0.708543</v>
      </c>
      <c r="G26" s="93" t="s">
        <v>232</v>
      </c>
      <c r="H26" s="94">
        <v>-0.0295479</v>
      </c>
      <c r="I26" s="94">
        <v>0.004399</v>
      </c>
      <c r="J26" s="96">
        <v>2.7e-12</v>
      </c>
      <c r="K26" s="94">
        <v>0.015664</v>
      </c>
      <c r="L26" s="94">
        <v>0.030295</v>
      </c>
      <c r="M26" s="94">
        <v>0.621672</v>
      </c>
      <c r="N26" s="78">
        <f t="shared" si="0"/>
        <v>45.1175301424444</v>
      </c>
      <c r="O26" s="79">
        <f t="shared" si="1"/>
        <v>0.000360598519176195</v>
      </c>
    </row>
    <row r="27" spans="1:15">
      <c r="A27" s="94" t="s">
        <v>103</v>
      </c>
      <c r="B27" s="94">
        <v>11</v>
      </c>
      <c r="C27" s="94">
        <v>75450576</v>
      </c>
      <c r="D27" s="94" t="s">
        <v>49</v>
      </c>
      <c r="E27" s="94" t="s">
        <v>52</v>
      </c>
      <c r="F27" s="94">
        <v>0.159762</v>
      </c>
      <c r="G27" s="93" t="s">
        <v>104</v>
      </c>
      <c r="H27" s="94">
        <v>-0.0554488</v>
      </c>
      <c r="I27" s="94">
        <v>0.00544834</v>
      </c>
      <c r="J27" s="96">
        <v>8.1e-25</v>
      </c>
      <c r="K27" s="94">
        <v>0.00599002</v>
      </c>
      <c r="L27" s="94">
        <v>0.035996</v>
      </c>
      <c r="M27" s="94">
        <v>0.871712</v>
      </c>
      <c r="N27" s="78">
        <f t="shared" si="0"/>
        <v>103.575228556977</v>
      </c>
      <c r="O27" s="79">
        <f t="shared" si="1"/>
        <v>0.00082544873554092</v>
      </c>
    </row>
    <row r="28" spans="1:15">
      <c r="A28" s="94" t="s">
        <v>233</v>
      </c>
      <c r="B28" s="94">
        <v>11</v>
      </c>
      <c r="C28" s="95">
        <v>126234820</v>
      </c>
      <c r="D28" s="94" t="s">
        <v>49</v>
      </c>
      <c r="E28" s="94" t="s">
        <v>53</v>
      </c>
      <c r="F28" s="94">
        <v>0.133357</v>
      </c>
      <c r="G28" s="93" t="s">
        <v>234</v>
      </c>
      <c r="H28" s="94">
        <v>0.0379626</v>
      </c>
      <c r="I28" s="94">
        <v>0.00587915</v>
      </c>
      <c r="J28" s="96">
        <v>4.4e-10</v>
      </c>
      <c r="K28" s="94">
        <v>0.0173919</v>
      </c>
      <c r="L28" s="94">
        <v>0.039137</v>
      </c>
      <c r="M28" s="94">
        <v>0.663638</v>
      </c>
      <c r="N28" s="78">
        <f t="shared" si="0"/>
        <v>41.6948884359598</v>
      </c>
      <c r="O28" s="79">
        <f t="shared" si="1"/>
        <v>0.000333117880106916</v>
      </c>
    </row>
    <row r="29" spans="1:15">
      <c r="A29" s="94" t="s">
        <v>235</v>
      </c>
      <c r="B29" s="94">
        <v>15</v>
      </c>
      <c r="C29" s="94">
        <v>58738423</v>
      </c>
      <c r="D29" s="94" t="s">
        <v>52</v>
      </c>
      <c r="E29" s="94" t="s">
        <v>49</v>
      </c>
      <c r="F29" s="94">
        <v>0.701938</v>
      </c>
      <c r="G29" s="93" t="s">
        <v>115</v>
      </c>
      <c r="H29" s="94">
        <v>-0.0608884</v>
      </c>
      <c r="I29" s="94">
        <v>0.00439066</v>
      </c>
      <c r="J29" s="96">
        <v>7.5e-45</v>
      </c>
      <c r="K29" s="94">
        <v>0.00637125</v>
      </c>
      <c r="L29" s="94">
        <v>0.030669</v>
      </c>
      <c r="M29" s="94">
        <v>0.841386</v>
      </c>
      <c r="N29" s="78">
        <f t="shared" si="0"/>
        <v>192.313383242878</v>
      </c>
      <c r="O29" s="79">
        <f t="shared" si="1"/>
        <v>0.00155133104940026</v>
      </c>
    </row>
    <row r="30" spans="1:15">
      <c r="A30" s="94" t="s">
        <v>237</v>
      </c>
      <c r="B30" s="94">
        <v>15</v>
      </c>
      <c r="C30" s="94">
        <v>58580781</v>
      </c>
      <c r="D30" s="94" t="s">
        <v>49</v>
      </c>
      <c r="E30" s="94" t="s">
        <v>52</v>
      </c>
      <c r="F30" s="94">
        <v>0.219684</v>
      </c>
      <c r="G30" s="93" t="s">
        <v>112</v>
      </c>
      <c r="H30" s="94">
        <v>-0.0501722</v>
      </c>
      <c r="I30" s="94">
        <v>0.00484722</v>
      </c>
      <c r="J30" s="96">
        <v>2.5e-26</v>
      </c>
      <c r="K30" s="94">
        <v>-0.0214157</v>
      </c>
      <c r="L30" s="94">
        <v>0.032497</v>
      </c>
      <c r="M30" s="94">
        <v>0.532774</v>
      </c>
      <c r="N30" s="78">
        <f t="shared" si="0"/>
        <v>107.137331921881</v>
      </c>
      <c r="O30" s="79">
        <f t="shared" si="1"/>
        <v>0.000863028673132592</v>
      </c>
    </row>
    <row r="31" spans="1:15">
      <c r="A31" s="94" t="s">
        <v>239</v>
      </c>
      <c r="B31" s="94">
        <v>15</v>
      </c>
      <c r="C31" s="94">
        <v>58680178</v>
      </c>
      <c r="D31" s="94" t="s">
        <v>49</v>
      </c>
      <c r="E31" s="94" t="s">
        <v>52</v>
      </c>
      <c r="F31" s="94">
        <v>0.356068</v>
      </c>
      <c r="G31" s="93" t="s">
        <v>112</v>
      </c>
      <c r="H31" s="94">
        <v>0.115166</v>
      </c>
      <c r="I31" s="94">
        <v>0.00417215</v>
      </c>
      <c r="J31" s="96">
        <v>5.4e-172</v>
      </c>
      <c r="K31" s="94">
        <v>-0.0312709</v>
      </c>
      <c r="L31" s="94">
        <v>0.027893</v>
      </c>
      <c r="M31" s="94">
        <v>0.291104</v>
      </c>
      <c r="N31" s="78">
        <f t="shared" si="0"/>
        <v>761.953972774697</v>
      </c>
      <c r="O31" s="79">
        <f t="shared" si="1"/>
        <v>0.00608207140489298</v>
      </c>
    </row>
    <row r="32" spans="1:15">
      <c r="A32" s="94" t="s">
        <v>241</v>
      </c>
      <c r="B32" s="94">
        <v>16</v>
      </c>
      <c r="C32" s="94">
        <v>56993324</v>
      </c>
      <c r="D32" s="94" t="s">
        <v>48</v>
      </c>
      <c r="E32" s="94" t="s">
        <v>49</v>
      </c>
      <c r="F32" s="94">
        <v>0.324455</v>
      </c>
      <c r="G32" s="93" t="s">
        <v>243</v>
      </c>
      <c r="H32" s="94">
        <v>0.039214</v>
      </c>
      <c r="I32" s="94">
        <v>0.00426253</v>
      </c>
      <c r="J32" s="96">
        <v>1.9e-21</v>
      </c>
      <c r="K32" s="94">
        <v>0.00195808</v>
      </c>
      <c r="L32" s="94">
        <v>0.029148</v>
      </c>
      <c r="M32" s="94">
        <v>0.947863</v>
      </c>
      <c r="N32" s="78">
        <f t="shared" si="0"/>
        <v>84.6344919993464</v>
      </c>
      <c r="O32" s="79">
        <f t="shared" si="1"/>
        <v>0.000674094897532688</v>
      </c>
    </row>
    <row r="33" spans="1:15">
      <c r="A33" s="94" t="s">
        <v>244</v>
      </c>
      <c r="B33" s="94">
        <v>16</v>
      </c>
      <c r="C33" s="94">
        <v>67976320</v>
      </c>
      <c r="D33" s="94" t="s">
        <v>52</v>
      </c>
      <c r="E33" s="94" t="s">
        <v>48</v>
      </c>
      <c r="F33" s="94">
        <v>0.033926</v>
      </c>
      <c r="G33" s="93" t="s">
        <v>246</v>
      </c>
      <c r="H33" s="94">
        <v>-0.0690353</v>
      </c>
      <c r="I33" s="94">
        <v>0.0110618</v>
      </c>
      <c r="J33" s="96">
        <v>1.3e-10</v>
      </c>
      <c r="K33" s="94">
        <v>-0.0232082</v>
      </c>
      <c r="L33" s="94">
        <v>0.073777</v>
      </c>
      <c r="M33" s="94">
        <v>0.77641</v>
      </c>
      <c r="N33" s="78">
        <f t="shared" si="0"/>
        <v>38.9485082689816</v>
      </c>
      <c r="O33" s="79">
        <f t="shared" si="1"/>
        <v>0.000312403204771212</v>
      </c>
    </row>
    <row r="34" spans="1:15">
      <c r="A34" s="94" t="s">
        <v>118</v>
      </c>
      <c r="B34" s="94">
        <v>16</v>
      </c>
      <c r="C34" s="94">
        <v>15127534</v>
      </c>
      <c r="D34" s="94" t="s">
        <v>48</v>
      </c>
      <c r="E34" s="94" t="s">
        <v>52</v>
      </c>
      <c r="F34" s="94">
        <v>0.29597</v>
      </c>
      <c r="G34" s="93" t="s">
        <v>119</v>
      </c>
      <c r="H34" s="94">
        <v>-0.0778309</v>
      </c>
      <c r="I34" s="94">
        <v>0.00438005</v>
      </c>
      <c r="J34" s="96">
        <v>5.6e-71</v>
      </c>
      <c r="K34" s="94">
        <v>-0.00667322</v>
      </c>
      <c r="L34" s="94">
        <v>0.029995</v>
      </c>
      <c r="M34" s="94">
        <v>0.830218</v>
      </c>
      <c r="N34" s="78">
        <f t="shared" si="0"/>
        <v>315.751897098147</v>
      </c>
      <c r="O34" s="79">
        <f t="shared" si="1"/>
        <v>0.00252448595411781</v>
      </c>
    </row>
    <row r="35" spans="1:15">
      <c r="A35" s="94" t="s">
        <v>120</v>
      </c>
      <c r="B35" s="94">
        <v>18</v>
      </c>
      <c r="C35" s="94">
        <v>47109955</v>
      </c>
      <c r="D35" s="94" t="s">
        <v>53</v>
      </c>
      <c r="E35" s="94" t="s">
        <v>48</v>
      </c>
      <c r="F35" s="94">
        <v>0.013239</v>
      </c>
      <c r="G35" s="93" t="s">
        <v>121</v>
      </c>
      <c r="H35" s="94">
        <v>0.141863</v>
      </c>
      <c r="I35" s="94">
        <v>0.0174352</v>
      </c>
      <c r="J35" s="96">
        <v>2.5e-17</v>
      </c>
      <c r="K35" s="94">
        <v>0.214662</v>
      </c>
      <c r="L35" s="94">
        <v>0.146288</v>
      </c>
      <c r="M35" s="94">
        <v>0.109778</v>
      </c>
      <c r="N35" s="78">
        <f t="shared" si="0"/>
        <v>66.2040277899321</v>
      </c>
      <c r="O35" s="79">
        <f t="shared" si="1"/>
        <v>0.000525817981492118</v>
      </c>
    </row>
    <row r="36" spans="1:15">
      <c r="A36" s="94" t="s">
        <v>122</v>
      </c>
      <c r="B36" s="94">
        <v>18</v>
      </c>
      <c r="C36" s="94">
        <v>47158234</v>
      </c>
      <c r="D36" s="94" t="s">
        <v>52</v>
      </c>
      <c r="E36" s="94" t="s">
        <v>49</v>
      </c>
      <c r="F36" s="94">
        <v>0.818434</v>
      </c>
      <c r="G36" s="95" t="s">
        <v>123</v>
      </c>
      <c r="H36" s="94">
        <v>0.0504128</v>
      </c>
      <c r="I36" s="94">
        <v>0.00518236</v>
      </c>
      <c r="J36" s="96">
        <v>5.8e-23</v>
      </c>
      <c r="K36" s="94">
        <v>-0.0459108</v>
      </c>
      <c r="L36" s="94">
        <v>0.037564</v>
      </c>
      <c r="M36" s="94">
        <v>0.217151</v>
      </c>
      <c r="N36" s="78">
        <f t="shared" si="0"/>
        <v>94.6294861327151</v>
      </c>
      <c r="O36" s="79">
        <f t="shared" si="1"/>
        <v>0.000755317980636764</v>
      </c>
    </row>
    <row r="37" spans="1:15">
      <c r="A37" s="94" t="s">
        <v>247</v>
      </c>
      <c r="B37" s="94">
        <v>19</v>
      </c>
      <c r="C37" s="94">
        <v>11350488</v>
      </c>
      <c r="D37" s="94" t="s">
        <v>52</v>
      </c>
      <c r="E37" s="94" t="s">
        <v>49</v>
      </c>
      <c r="F37" s="94">
        <v>0.035183</v>
      </c>
      <c r="G37" s="93" t="s">
        <v>249</v>
      </c>
      <c r="H37" s="94">
        <v>-0.060337</v>
      </c>
      <c r="I37" s="94">
        <v>0.0108352</v>
      </c>
      <c r="J37" s="96">
        <v>3.7e-8</v>
      </c>
      <c r="K37" s="94">
        <v>-0.00147008</v>
      </c>
      <c r="L37" s="94">
        <v>0.060985</v>
      </c>
      <c r="M37" s="94">
        <v>0.981962</v>
      </c>
      <c r="N37" s="78">
        <f t="shared" si="0"/>
        <v>31.0094141744713</v>
      </c>
      <c r="O37" s="79">
        <f t="shared" si="1"/>
        <v>0.000247158321372769</v>
      </c>
    </row>
    <row r="38" spans="1:15">
      <c r="A38" s="94" t="s">
        <v>126</v>
      </c>
      <c r="B38" s="94">
        <v>19</v>
      </c>
      <c r="C38" s="94">
        <v>19379549</v>
      </c>
      <c r="D38" s="94" t="s">
        <v>52</v>
      </c>
      <c r="E38" s="94" t="s">
        <v>49</v>
      </c>
      <c r="F38" s="94">
        <v>0.074383</v>
      </c>
      <c r="G38" s="93" t="s">
        <v>127</v>
      </c>
      <c r="H38" s="94">
        <v>-0.118879</v>
      </c>
      <c r="I38" s="94">
        <v>0.00761408</v>
      </c>
      <c r="J38" s="96">
        <v>1.4e-57</v>
      </c>
      <c r="K38" s="94">
        <v>0.0149162</v>
      </c>
      <c r="L38" s="94">
        <v>0.052755</v>
      </c>
      <c r="M38" s="94">
        <v>0.785529</v>
      </c>
      <c r="N38" s="78">
        <f t="shared" si="0"/>
        <v>243.767282139189</v>
      </c>
      <c r="O38" s="79">
        <f t="shared" si="1"/>
        <v>0.00194601101694516</v>
      </c>
    </row>
    <row r="39" spans="1:15">
      <c r="A39" s="94" t="s">
        <v>250</v>
      </c>
      <c r="B39" s="94">
        <v>19</v>
      </c>
      <c r="C39" s="94">
        <v>45440529</v>
      </c>
      <c r="D39" s="94" t="s">
        <v>48</v>
      </c>
      <c r="E39" s="94" t="s">
        <v>53</v>
      </c>
      <c r="F39" s="94">
        <v>0.304282</v>
      </c>
      <c r="G39" s="93" t="s">
        <v>125</v>
      </c>
      <c r="H39" s="94">
        <v>0.0291154</v>
      </c>
      <c r="I39" s="94">
        <v>0.00455374</v>
      </c>
      <c r="J39" s="96">
        <v>3.6e-10</v>
      </c>
      <c r="K39" s="94">
        <v>0.0008946</v>
      </c>
      <c r="L39" s="94">
        <v>0.033057</v>
      </c>
      <c r="M39" s="94">
        <v>0.979076</v>
      </c>
      <c r="N39" s="78">
        <f t="shared" si="0"/>
        <v>40.8798281019054</v>
      </c>
      <c r="O39" s="79">
        <f t="shared" si="1"/>
        <v>0.000358909554366003</v>
      </c>
    </row>
    <row r="40" spans="1:15">
      <c r="A40" s="94" t="s">
        <v>252</v>
      </c>
      <c r="B40" s="94">
        <v>19</v>
      </c>
      <c r="C40" s="94">
        <v>45412079</v>
      </c>
      <c r="D40" s="94" t="s">
        <v>52</v>
      </c>
      <c r="E40" s="94" t="s">
        <v>49</v>
      </c>
      <c r="F40" s="94">
        <v>0.080653</v>
      </c>
      <c r="G40" s="93" t="s">
        <v>254</v>
      </c>
      <c r="H40" s="94">
        <v>-0.0767973</v>
      </c>
      <c r="I40" s="94">
        <v>0.00736218</v>
      </c>
      <c r="J40" s="96">
        <v>5.4e-26</v>
      </c>
      <c r="K40" s="94">
        <v>0.0910548</v>
      </c>
      <c r="L40" s="94">
        <v>0.058128</v>
      </c>
      <c r="M40" s="94">
        <v>0.104178</v>
      </c>
      <c r="N40" s="78">
        <f t="shared" si="0"/>
        <v>108.812563108165</v>
      </c>
      <c r="O40" s="79">
        <f t="shared" si="1"/>
        <v>0.000874625002770691</v>
      </c>
    </row>
  </sheetData>
  <mergeCells count="12">
    <mergeCell ref="H3:J3"/>
    <mergeCell ref="K3:M3"/>
    <mergeCell ref="A3:A4"/>
    <mergeCell ref="B3:B4"/>
    <mergeCell ref="C3:C4"/>
    <mergeCell ref="D3:D4"/>
    <mergeCell ref="E3:E4"/>
    <mergeCell ref="F3:F4"/>
    <mergeCell ref="G3:G4"/>
    <mergeCell ref="N3:N4"/>
    <mergeCell ref="O3:O4"/>
    <mergeCell ref="A1:O2"/>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G9" sqref="G4:G9"/>
    </sheetView>
  </sheetViews>
  <sheetFormatPr defaultColWidth="9" defaultRowHeight="14.4"/>
  <cols>
    <col min="1" max="1" width="13.5555555555556" customWidth="1"/>
    <col min="2" max="2" width="11.3333333333333" customWidth="1"/>
    <col min="3" max="3" width="12.4444444444444" customWidth="1"/>
    <col min="7" max="7" width="17.1111111111111" customWidth="1"/>
    <col min="10" max="10" width="7.94444444444444" customWidth="1"/>
    <col min="11" max="11" width="11.7777777777778"/>
    <col min="12" max="13" width="9.66666666666667"/>
    <col min="14" max="14" width="10.8888888888889" customWidth="1"/>
    <col min="15" max="15" width="15.3333333333333" customWidth="1"/>
  </cols>
  <sheetData>
    <row r="1" ht="27" customHeight="1" spans="1:15">
      <c r="A1" s="89" t="s">
        <v>259</v>
      </c>
      <c r="B1" s="89"/>
      <c r="C1" s="89"/>
      <c r="D1" s="89"/>
      <c r="E1" s="89"/>
      <c r="F1" s="89"/>
      <c r="G1" s="89"/>
      <c r="H1" s="89"/>
      <c r="I1" s="89"/>
      <c r="J1" s="89"/>
      <c r="K1" s="89"/>
      <c r="L1" s="89"/>
      <c r="M1" s="89"/>
      <c r="N1" s="89"/>
      <c r="O1" s="89"/>
    </row>
    <row r="2" ht="50" customHeight="1" spans="1:15">
      <c r="A2" s="68" t="s">
        <v>31</v>
      </c>
      <c r="B2" s="68" t="s">
        <v>32</v>
      </c>
      <c r="C2" s="68" t="s">
        <v>33</v>
      </c>
      <c r="D2" s="68" t="s">
        <v>34</v>
      </c>
      <c r="E2" s="68" t="s">
        <v>35</v>
      </c>
      <c r="F2" s="69" t="s">
        <v>36</v>
      </c>
      <c r="G2" s="69" t="s">
        <v>37</v>
      </c>
      <c r="H2" s="70" t="s">
        <v>260</v>
      </c>
      <c r="I2" s="73"/>
      <c r="J2" s="74"/>
      <c r="K2" s="70" t="s">
        <v>261</v>
      </c>
      <c r="L2" s="73"/>
      <c r="M2" s="74"/>
      <c r="N2" s="75" t="s">
        <v>40</v>
      </c>
      <c r="O2" s="76" t="s">
        <v>41</v>
      </c>
    </row>
    <row r="3" ht="32.4" spans="1:15">
      <c r="A3" s="68"/>
      <c r="B3" s="68"/>
      <c r="C3" s="68"/>
      <c r="D3" s="68"/>
      <c r="E3" s="68"/>
      <c r="F3" s="69"/>
      <c r="G3" s="69"/>
      <c r="H3" s="68" t="s">
        <v>42</v>
      </c>
      <c r="I3" s="68" t="s">
        <v>43</v>
      </c>
      <c r="J3" s="75" t="s">
        <v>44</v>
      </c>
      <c r="K3" s="68" t="s">
        <v>45</v>
      </c>
      <c r="L3" s="68" t="s">
        <v>46</v>
      </c>
      <c r="M3" s="75" t="s">
        <v>44</v>
      </c>
      <c r="N3" s="68"/>
      <c r="O3" s="76"/>
    </row>
    <row r="4" spans="1:15">
      <c r="A4" s="71" t="s">
        <v>262</v>
      </c>
      <c r="B4" s="71">
        <v>13</v>
      </c>
      <c r="C4" s="71">
        <v>104080192</v>
      </c>
      <c r="D4" s="71" t="s">
        <v>52</v>
      </c>
      <c r="E4" s="71" t="s">
        <v>49</v>
      </c>
      <c r="F4" s="71">
        <v>0.0723</v>
      </c>
      <c r="G4" s="71" t="s">
        <v>263</v>
      </c>
      <c r="H4" s="71">
        <v>-0.0318</v>
      </c>
      <c r="I4" s="71">
        <v>0.0067</v>
      </c>
      <c r="J4" s="71">
        <v>1.75e-6</v>
      </c>
      <c r="K4" s="71">
        <v>0.00542923</v>
      </c>
      <c r="L4" s="71">
        <v>0.034048</v>
      </c>
      <c r="M4" s="71">
        <v>0.876843</v>
      </c>
      <c r="N4" s="78">
        <f t="shared" ref="N4:N16" si="0">(H4/I4)^2</f>
        <v>22.5270661617287</v>
      </c>
      <c r="O4" s="79">
        <f t="shared" ref="O4:O16" si="1">2*H4^2*F4*(1-F4)</f>
        <v>0.0001356532145208</v>
      </c>
    </row>
    <row r="5" spans="1:15">
      <c r="A5" s="71" t="s">
        <v>264</v>
      </c>
      <c r="B5" s="71">
        <v>6</v>
      </c>
      <c r="C5" s="71">
        <v>16359308</v>
      </c>
      <c r="D5" s="71" t="s">
        <v>52</v>
      </c>
      <c r="E5" s="71" t="s">
        <v>49</v>
      </c>
      <c r="F5" s="71">
        <v>0.7581</v>
      </c>
      <c r="G5" s="71" t="s">
        <v>265</v>
      </c>
      <c r="H5" s="71">
        <v>-0.0198</v>
      </c>
      <c r="I5" s="71">
        <v>0.0043</v>
      </c>
      <c r="J5" s="71">
        <v>3.92e-6</v>
      </c>
      <c r="K5" s="71">
        <v>0.0191665</v>
      </c>
      <c r="L5" s="71">
        <v>0.019753</v>
      </c>
      <c r="M5" s="71">
        <v>0.350824</v>
      </c>
      <c r="N5" s="78">
        <f t="shared" si="0"/>
        <v>21.2028123309897</v>
      </c>
      <c r="O5" s="79">
        <f t="shared" si="1"/>
        <v>0.0001437880325112</v>
      </c>
    </row>
    <row r="6" spans="1:15">
      <c r="A6" s="71" t="s">
        <v>266</v>
      </c>
      <c r="B6" s="71">
        <v>7</v>
      </c>
      <c r="C6" s="71">
        <v>70856133</v>
      </c>
      <c r="D6" s="71" t="s">
        <v>48</v>
      </c>
      <c r="E6" s="71" t="s">
        <v>53</v>
      </c>
      <c r="F6" s="71">
        <v>0.0144</v>
      </c>
      <c r="G6" s="71" t="s">
        <v>267</v>
      </c>
      <c r="H6" s="71">
        <v>0.071</v>
      </c>
      <c r="I6" s="71">
        <v>0.0152</v>
      </c>
      <c r="J6" s="71">
        <v>2.96e-6</v>
      </c>
      <c r="K6" s="71">
        <v>0.0810231</v>
      </c>
      <c r="L6" s="71">
        <v>0.080607</v>
      </c>
      <c r="M6" s="71">
        <v>0.313194</v>
      </c>
      <c r="N6" s="78">
        <f t="shared" si="0"/>
        <v>21.8187326869806</v>
      </c>
      <c r="O6" s="79">
        <f t="shared" si="1"/>
        <v>0.00014309019648</v>
      </c>
    </row>
    <row r="7" spans="1:15">
      <c r="A7" s="71" t="s">
        <v>268</v>
      </c>
      <c r="B7" s="71">
        <v>3</v>
      </c>
      <c r="C7" s="71">
        <v>26007868</v>
      </c>
      <c r="D7" s="71" t="s">
        <v>53</v>
      </c>
      <c r="E7" s="71" t="s">
        <v>48</v>
      </c>
      <c r="F7" s="71">
        <v>0.9249</v>
      </c>
      <c r="G7" s="71" t="s">
        <v>269</v>
      </c>
      <c r="H7" s="71">
        <v>0.032</v>
      </c>
      <c r="I7" s="71">
        <v>0.0069</v>
      </c>
      <c r="J7" s="71">
        <v>3.69e-6</v>
      </c>
      <c r="K7" s="71">
        <v>0.020806</v>
      </c>
      <c r="L7" s="71">
        <v>0.027405</v>
      </c>
      <c r="M7" s="71">
        <v>0.469707</v>
      </c>
      <c r="N7" s="78">
        <f t="shared" si="0"/>
        <v>21.5080865364419</v>
      </c>
      <c r="O7" s="79">
        <f t="shared" si="1"/>
        <v>0.00014225405952</v>
      </c>
    </row>
    <row r="8" spans="1:15">
      <c r="A8" s="71" t="s">
        <v>270</v>
      </c>
      <c r="B8" s="71">
        <v>8</v>
      </c>
      <c r="C8" s="71">
        <v>36772358</v>
      </c>
      <c r="D8" s="71" t="s">
        <v>48</v>
      </c>
      <c r="E8" s="71" t="s">
        <v>49</v>
      </c>
      <c r="F8" s="71">
        <v>0.5691</v>
      </c>
      <c r="G8" s="71" t="s">
        <v>271</v>
      </c>
      <c r="H8" s="71">
        <v>0.0179</v>
      </c>
      <c r="I8" s="71">
        <v>0.0036</v>
      </c>
      <c r="J8" s="71">
        <v>5.62e-7</v>
      </c>
      <c r="K8" s="71">
        <v>-0.00364037</v>
      </c>
      <c r="L8" s="71">
        <v>0.017998</v>
      </c>
      <c r="M8" s="71">
        <v>0.841913</v>
      </c>
      <c r="N8" s="78">
        <f t="shared" si="0"/>
        <v>24.7229938271605</v>
      </c>
      <c r="O8" s="79">
        <f t="shared" si="1"/>
        <v>0.0001571452062558</v>
      </c>
    </row>
    <row r="9" spans="1:15">
      <c r="A9" s="71" t="s">
        <v>272</v>
      </c>
      <c r="B9" s="71">
        <v>8</v>
      </c>
      <c r="C9" s="71">
        <v>102100773</v>
      </c>
      <c r="D9" s="71" t="s">
        <v>52</v>
      </c>
      <c r="E9" s="71" t="s">
        <v>49</v>
      </c>
      <c r="F9" s="71">
        <v>0.7585</v>
      </c>
      <c r="G9" s="71" t="s">
        <v>273</v>
      </c>
      <c r="H9" s="71">
        <v>0.017</v>
      </c>
      <c r="I9" s="71">
        <v>0.0037</v>
      </c>
      <c r="J9" s="71">
        <v>4.2e-6</v>
      </c>
      <c r="K9" s="71">
        <v>-0.0135646</v>
      </c>
      <c r="L9" s="71">
        <v>0.021117</v>
      </c>
      <c r="M9" s="71">
        <v>0.523672</v>
      </c>
      <c r="N9" s="78">
        <f t="shared" si="0"/>
        <v>21.1102994886779</v>
      </c>
      <c r="O9" s="79">
        <f t="shared" si="1"/>
        <v>0.0001058767395</v>
      </c>
    </row>
  </sheetData>
  <mergeCells count="12">
    <mergeCell ref="A1:O1"/>
    <mergeCell ref="H2:J2"/>
    <mergeCell ref="K2:M2"/>
    <mergeCell ref="A2:A3"/>
    <mergeCell ref="B2:B3"/>
    <mergeCell ref="C2:C3"/>
    <mergeCell ref="D2:D3"/>
    <mergeCell ref="E2:E3"/>
    <mergeCell ref="F2:F3"/>
    <mergeCell ref="G2:G3"/>
    <mergeCell ref="N2:N3"/>
    <mergeCell ref="O2:O3"/>
  </mergeCells>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workbookViewId="0">
      <selection activeCell="G8" sqref="G8"/>
    </sheetView>
  </sheetViews>
  <sheetFormatPr defaultColWidth="9" defaultRowHeight="14.4"/>
  <cols>
    <col min="1" max="1" width="13.4444444444444" customWidth="1"/>
    <col min="2" max="2" width="11.6666666666667" customWidth="1"/>
    <col min="3" max="3" width="15" customWidth="1"/>
    <col min="7" max="7" width="11.6388888888889" customWidth="1"/>
    <col min="9" max="9" width="7.12962962962963" customWidth="1"/>
    <col min="10" max="10" width="6.75" customWidth="1"/>
    <col min="11" max="11" width="12.8888888888889"/>
    <col min="12" max="13" width="9.66666666666667"/>
    <col min="14" max="14" width="14.1111111111111" customWidth="1"/>
    <col min="15" max="15" width="17.8888888888889" customWidth="1"/>
  </cols>
  <sheetData>
    <row r="1" s="92" customFormat="1" ht="23" customHeight="1" spans="1:15">
      <c r="A1" s="89" t="s">
        <v>274</v>
      </c>
      <c r="B1" s="89"/>
      <c r="C1" s="89"/>
      <c r="D1" s="89"/>
      <c r="E1" s="89"/>
      <c r="F1" s="89"/>
      <c r="G1" s="89"/>
      <c r="H1" s="89"/>
      <c r="I1" s="89"/>
      <c r="J1" s="89"/>
      <c r="K1" s="89"/>
      <c r="L1" s="89"/>
      <c r="M1" s="89"/>
      <c r="N1" s="89"/>
      <c r="O1" s="89"/>
    </row>
    <row r="2" ht="61" customHeight="1" spans="1:15">
      <c r="A2" s="68" t="s">
        <v>31</v>
      </c>
      <c r="B2" s="68" t="s">
        <v>32</v>
      </c>
      <c r="C2" s="68" t="s">
        <v>33</v>
      </c>
      <c r="D2" s="68" t="s">
        <v>34</v>
      </c>
      <c r="E2" s="68" t="s">
        <v>35</v>
      </c>
      <c r="F2" s="69" t="s">
        <v>36</v>
      </c>
      <c r="G2" s="69" t="s">
        <v>37</v>
      </c>
      <c r="H2" s="70" t="s">
        <v>260</v>
      </c>
      <c r="I2" s="73"/>
      <c r="J2" s="74"/>
      <c r="K2" s="70" t="s">
        <v>136</v>
      </c>
      <c r="L2" s="73"/>
      <c r="M2" s="74"/>
      <c r="N2" s="75" t="s">
        <v>40</v>
      </c>
      <c r="O2" s="76" t="s">
        <v>41</v>
      </c>
    </row>
    <row r="3" ht="32.4" spans="1:15">
      <c r="A3" s="68"/>
      <c r="B3" s="68"/>
      <c r="C3" s="68"/>
      <c r="D3" s="68"/>
      <c r="E3" s="68"/>
      <c r="F3" s="69"/>
      <c r="G3" s="69"/>
      <c r="H3" s="68" t="s">
        <v>42</v>
      </c>
      <c r="I3" s="68" t="s">
        <v>43</v>
      </c>
      <c r="J3" s="75" t="s">
        <v>44</v>
      </c>
      <c r="K3" s="68" t="s">
        <v>45</v>
      </c>
      <c r="L3" s="68" t="s">
        <v>46</v>
      </c>
      <c r="M3" s="75" t="s">
        <v>44</v>
      </c>
      <c r="N3" s="68"/>
      <c r="O3" s="76"/>
    </row>
    <row r="4" spans="1:15">
      <c r="A4" s="71" t="s">
        <v>262</v>
      </c>
      <c r="B4" s="71">
        <v>13</v>
      </c>
      <c r="C4" s="71">
        <v>104080192</v>
      </c>
      <c r="D4" s="71" t="s">
        <v>52</v>
      </c>
      <c r="E4" s="71" t="s">
        <v>49</v>
      </c>
      <c r="F4" s="71">
        <v>0.0723</v>
      </c>
      <c r="G4" s="71" t="s">
        <v>263</v>
      </c>
      <c r="H4" s="71">
        <v>-0.0318</v>
      </c>
      <c r="I4" s="71">
        <v>0.0067</v>
      </c>
      <c r="J4" s="71">
        <v>1.75e-6</v>
      </c>
      <c r="K4" s="71">
        <v>-0.0456095</v>
      </c>
      <c r="L4" s="71">
        <v>0.04957</v>
      </c>
      <c r="M4" s="71">
        <v>0.404518</v>
      </c>
      <c r="N4" s="78">
        <f t="shared" ref="N4:N10" si="0">(H4/I4)^2</f>
        <v>22.5270661617287</v>
      </c>
      <c r="O4" s="79">
        <f t="shared" ref="O4:O10" si="1">2*H4^2*F4*(1-F4)</f>
        <v>0.0001356532145208</v>
      </c>
    </row>
    <row r="5" spans="1:15">
      <c r="A5" s="71" t="s">
        <v>275</v>
      </c>
      <c r="B5" s="71">
        <v>11</v>
      </c>
      <c r="C5" s="71">
        <v>61580635</v>
      </c>
      <c r="D5" s="71" t="s">
        <v>52</v>
      </c>
      <c r="E5" s="71" t="s">
        <v>49</v>
      </c>
      <c r="F5" s="71">
        <v>0.299</v>
      </c>
      <c r="G5" s="71" t="s">
        <v>276</v>
      </c>
      <c r="H5" s="71">
        <v>-0.0356</v>
      </c>
      <c r="I5" s="71">
        <v>0.0037</v>
      </c>
      <c r="J5" s="71">
        <v>1.96517e-22</v>
      </c>
      <c r="K5" s="71">
        <v>-0.0911585</v>
      </c>
      <c r="L5" s="71">
        <v>0.027285</v>
      </c>
      <c r="M5" s="71">
        <v>0.00309001</v>
      </c>
      <c r="N5" s="78">
        <f t="shared" si="0"/>
        <v>92.5756026296567</v>
      </c>
      <c r="O5" s="79">
        <f t="shared" si="1"/>
        <v>0.00053127477728</v>
      </c>
    </row>
    <row r="6" spans="1:15">
      <c r="A6" s="71" t="s">
        <v>264</v>
      </c>
      <c r="B6" s="71">
        <v>6</v>
      </c>
      <c r="C6" s="71">
        <v>16359308</v>
      </c>
      <c r="D6" s="71" t="s">
        <v>52</v>
      </c>
      <c r="E6" s="71" t="s">
        <v>49</v>
      </c>
      <c r="F6" s="71">
        <v>0.7581</v>
      </c>
      <c r="G6" s="71" t="s">
        <v>265</v>
      </c>
      <c r="H6" s="71">
        <v>-0.0198</v>
      </c>
      <c r="I6" s="71">
        <v>0.0043</v>
      </c>
      <c r="J6" s="71">
        <v>3.92e-6</v>
      </c>
      <c r="K6" s="71">
        <v>0.006331</v>
      </c>
      <c r="L6" s="71">
        <v>0.03064</v>
      </c>
      <c r="M6" s="71">
        <v>0.842198</v>
      </c>
      <c r="N6" s="78">
        <f t="shared" si="0"/>
        <v>21.2028123309897</v>
      </c>
      <c r="O6" s="79">
        <f t="shared" si="1"/>
        <v>0.0001437880325112</v>
      </c>
    </row>
    <row r="7" spans="1:15">
      <c r="A7" s="71" t="s">
        <v>266</v>
      </c>
      <c r="B7" s="71">
        <v>7</v>
      </c>
      <c r="C7" s="71">
        <v>70856133</v>
      </c>
      <c r="D7" s="71" t="s">
        <v>48</v>
      </c>
      <c r="E7" s="71" t="s">
        <v>53</v>
      </c>
      <c r="F7" s="71">
        <v>0.0144</v>
      </c>
      <c r="G7" s="71" t="s">
        <v>267</v>
      </c>
      <c r="H7" s="71">
        <v>0.071</v>
      </c>
      <c r="I7" s="71">
        <v>0.0152</v>
      </c>
      <c r="J7" s="71">
        <v>2.96e-6</v>
      </c>
      <c r="K7" s="71">
        <v>-0.0798888</v>
      </c>
      <c r="L7" s="71">
        <v>0.104704</v>
      </c>
      <c r="M7" s="71">
        <v>0.533402</v>
      </c>
      <c r="N7" s="78">
        <f t="shared" si="0"/>
        <v>21.8187326869806</v>
      </c>
      <c r="O7" s="79">
        <f t="shared" si="1"/>
        <v>0.00014309019648</v>
      </c>
    </row>
    <row r="8" spans="1:15">
      <c r="A8" s="71" t="s">
        <v>268</v>
      </c>
      <c r="B8" s="71">
        <v>3</v>
      </c>
      <c r="C8" s="71">
        <v>26007868</v>
      </c>
      <c r="D8" s="71" t="s">
        <v>53</v>
      </c>
      <c r="E8" s="71" t="s">
        <v>48</v>
      </c>
      <c r="F8" s="71">
        <v>0.9249</v>
      </c>
      <c r="G8" s="71" t="s">
        <v>269</v>
      </c>
      <c r="H8" s="71">
        <v>0.032</v>
      </c>
      <c r="I8" s="71">
        <v>0.0069</v>
      </c>
      <c r="J8" s="71">
        <v>3.69e-6</v>
      </c>
      <c r="K8" s="71">
        <v>-0.00694384</v>
      </c>
      <c r="L8" s="71">
        <v>0.042946</v>
      </c>
      <c r="M8" s="71">
        <v>0.876081</v>
      </c>
      <c r="N8" s="78">
        <f t="shared" si="0"/>
        <v>21.5080865364419</v>
      </c>
      <c r="O8" s="79">
        <f t="shared" si="1"/>
        <v>0.00014225405952</v>
      </c>
    </row>
    <row r="9" spans="1:15">
      <c r="A9" s="71" t="s">
        <v>270</v>
      </c>
      <c r="B9" s="71">
        <v>8</v>
      </c>
      <c r="C9" s="71">
        <v>36772358</v>
      </c>
      <c r="D9" s="71" t="s">
        <v>48</v>
      </c>
      <c r="E9" s="71" t="s">
        <v>49</v>
      </c>
      <c r="F9" s="71">
        <v>0.5691</v>
      </c>
      <c r="G9" s="71" t="s">
        <v>271</v>
      </c>
      <c r="H9" s="71">
        <v>0.0179</v>
      </c>
      <c r="I9" s="71">
        <v>0.0036</v>
      </c>
      <c r="J9" s="71">
        <v>5.62e-7</v>
      </c>
      <c r="K9" s="71">
        <v>0.0139651</v>
      </c>
      <c r="L9" s="71">
        <v>0.027104</v>
      </c>
      <c r="M9" s="71">
        <v>0.621131</v>
      </c>
      <c r="N9" s="78">
        <f t="shared" si="0"/>
        <v>24.7229938271605</v>
      </c>
      <c r="O9" s="79">
        <f t="shared" si="1"/>
        <v>0.0001571452062558</v>
      </c>
    </row>
    <row r="10" spans="1:15">
      <c r="A10" s="71" t="s">
        <v>272</v>
      </c>
      <c r="B10" s="71">
        <v>8</v>
      </c>
      <c r="C10" s="71">
        <v>102100773</v>
      </c>
      <c r="D10" s="71" t="s">
        <v>52</v>
      </c>
      <c r="E10" s="71" t="s">
        <v>49</v>
      </c>
      <c r="F10" s="71">
        <v>0.7585</v>
      </c>
      <c r="G10" s="71" t="s">
        <v>273</v>
      </c>
      <c r="H10" s="71">
        <v>0.017</v>
      </c>
      <c r="I10" s="71">
        <v>0.0037</v>
      </c>
      <c r="J10" s="71">
        <v>4.2e-6</v>
      </c>
      <c r="K10" s="71">
        <v>-0.000940558</v>
      </c>
      <c r="L10" s="71">
        <v>0.031649</v>
      </c>
      <c r="M10" s="71">
        <v>0.97701</v>
      </c>
      <c r="N10" s="78">
        <f t="shared" si="0"/>
        <v>21.1102994886779</v>
      </c>
      <c r="O10" s="79">
        <f t="shared" si="1"/>
        <v>0.0001058767395</v>
      </c>
    </row>
  </sheetData>
  <mergeCells count="12">
    <mergeCell ref="A1:O1"/>
    <mergeCell ref="H2:J2"/>
    <mergeCell ref="K2:M2"/>
    <mergeCell ref="A2:A3"/>
    <mergeCell ref="B2:B3"/>
    <mergeCell ref="C2:C3"/>
    <mergeCell ref="D2:D3"/>
    <mergeCell ref="E2:E3"/>
    <mergeCell ref="F2:F3"/>
    <mergeCell ref="G2:G3"/>
    <mergeCell ref="N2:N3"/>
    <mergeCell ref="O2:O3"/>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29</vt:i4>
      </vt:variant>
    </vt:vector>
  </HeadingPairs>
  <TitlesOfParts>
    <vt:vector size="29" baseType="lpstr">
      <vt:lpstr>TSMR Total Table</vt:lpstr>
      <vt:lpstr>Table S1- Omega_3-1</vt:lpstr>
      <vt:lpstr>Table S1- Omega_3-2</vt:lpstr>
      <vt:lpstr>Table S1- Omega_3-3</vt:lpstr>
      <vt:lpstr>Table S2-DHA-1</vt:lpstr>
      <vt:lpstr>Table S2-DHA-2</vt:lpstr>
      <vt:lpstr>Table S2-DHA-3</vt:lpstr>
      <vt:lpstr>Table S3-EPA-1</vt:lpstr>
      <vt:lpstr>Table S3-EPA-2</vt:lpstr>
      <vt:lpstr>Table S3-EPA-3</vt:lpstr>
      <vt:lpstr>Table S4-Omega_6-1</vt:lpstr>
      <vt:lpstr>Table S4-Omega_6-2</vt:lpstr>
      <vt:lpstr>Table S4-Omega_6-3</vt:lpstr>
      <vt:lpstr>Table S5-LA-1</vt:lpstr>
      <vt:lpstr>Table S5-LA-2</vt:lpstr>
      <vt:lpstr>Table S5-LA-3</vt:lpstr>
      <vt:lpstr>Table S6-AA-1</vt:lpstr>
      <vt:lpstr>Table S6-AA-2</vt:lpstr>
      <vt:lpstr>Table S6-AA-3</vt:lpstr>
      <vt:lpstr>Table S7-RO63-1</vt:lpstr>
      <vt:lpstr>Table S7-RO63-2</vt:lpstr>
      <vt:lpstr>Table S7-RO63-3</vt:lpstr>
      <vt:lpstr>Table S8 TSMR Ruslt</vt:lpstr>
      <vt:lpstr>Table S9 MVMR</vt:lpstr>
      <vt:lpstr>Table S10 MVMR Omega_3</vt:lpstr>
      <vt:lpstr>Table S11 MVMR DHA</vt:lpstr>
      <vt:lpstr>Table S12 MVMR Omega_6</vt:lpstr>
      <vt:lpstr>Table S13 MVMR Omega_6 to 3</vt:lpstr>
      <vt:lpstr>Table S14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王程</dc:creator>
  <cp:lastModifiedBy>傻偃鹤德始</cp:lastModifiedBy>
  <dcterms:created xsi:type="dcterms:W3CDTF">2023-05-12T11:15:00Z</dcterms:created>
  <dcterms:modified xsi:type="dcterms:W3CDTF">2024-04-17T18:00:20Z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2052-12.1.0.16729</vt:lpwstr>
  </property>
</Properties>
</file>